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питание 2024-2025\МОНИТОРИНГ\ТИПОВОЕ МЕНЮ И КАЛЕНДАРЬ ПИТАНИЯ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Лист1!$A$1:$L$167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0" i="1" l="1"/>
  <c r="L52" i="1"/>
  <c r="L124" i="1"/>
  <c r="J124" i="1"/>
  <c r="I124" i="1"/>
  <c r="H124" i="1"/>
  <c r="G124" i="1"/>
  <c r="F124" i="1"/>
  <c r="J100" i="1"/>
  <c r="I100" i="1"/>
  <c r="H100" i="1"/>
  <c r="G100" i="1"/>
  <c r="F100" i="1"/>
  <c r="J75" i="1"/>
  <c r="I75" i="1"/>
  <c r="H75" i="1"/>
  <c r="G75" i="1"/>
  <c r="F75" i="1"/>
  <c r="L60" i="1" l="1"/>
  <c r="J60" i="1"/>
  <c r="I60" i="1"/>
  <c r="H60" i="1"/>
  <c r="F60" i="1"/>
  <c r="J52" i="1"/>
  <c r="I52" i="1"/>
  <c r="H52" i="1"/>
  <c r="G52" i="1"/>
  <c r="F52" i="1"/>
  <c r="F12" i="1" l="1"/>
  <c r="F155" i="1" l="1"/>
  <c r="G132" i="1"/>
  <c r="F132" i="1"/>
  <c r="A109" i="1"/>
  <c r="J108" i="1"/>
  <c r="I108" i="1"/>
  <c r="H108" i="1"/>
  <c r="G108" i="1"/>
  <c r="F108" i="1"/>
  <c r="F68" i="1" l="1"/>
  <c r="F35" i="1"/>
  <c r="J35" i="1" l="1"/>
  <c r="I35" i="1"/>
  <c r="H35" i="1"/>
  <c r="G35" i="1"/>
  <c r="J28" i="1"/>
  <c r="I28" i="1"/>
  <c r="H28" i="1"/>
  <c r="G28" i="1"/>
  <c r="F28" i="1"/>
  <c r="F36" i="1" s="1"/>
  <c r="A21" i="1"/>
  <c r="B21" i="1"/>
  <c r="J20" i="1"/>
  <c r="I20" i="1"/>
  <c r="H20" i="1"/>
  <c r="G20" i="1"/>
  <c r="F20" i="1"/>
  <c r="F21" i="1" s="1"/>
  <c r="H12" i="1"/>
  <c r="G12" i="1"/>
  <c r="J12" i="1"/>
  <c r="I12" i="1"/>
  <c r="G36" i="1" l="1"/>
  <c r="J21" i="1"/>
  <c r="H21" i="1"/>
  <c r="G21" i="1"/>
  <c r="H68" i="1"/>
  <c r="G68" i="1"/>
  <c r="L12" i="1" l="1"/>
  <c r="L164" i="1" l="1"/>
  <c r="L155" i="1"/>
  <c r="L147" i="1"/>
  <c r="L139" i="1"/>
  <c r="L132" i="1"/>
  <c r="L116" i="1"/>
  <c r="L108" i="1"/>
  <c r="L91" i="1"/>
  <c r="L84" i="1"/>
  <c r="L75" i="1"/>
  <c r="L68" i="1"/>
  <c r="L43" i="1"/>
  <c r="L35" i="1"/>
  <c r="L28" i="1"/>
  <c r="L20" i="1"/>
  <c r="L21" i="1" s="1"/>
  <c r="A92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B148" i="1"/>
  <c r="A148" i="1"/>
  <c r="J147" i="1"/>
  <c r="I147" i="1"/>
  <c r="H147" i="1"/>
  <c r="G147" i="1"/>
  <c r="F147" i="1"/>
  <c r="B140" i="1"/>
  <c r="A140" i="1"/>
  <c r="J139" i="1"/>
  <c r="I139" i="1"/>
  <c r="H139" i="1"/>
  <c r="G139" i="1"/>
  <c r="F139" i="1"/>
  <c r="B133" i="1"/>
  <c r="A133" i="1"/>
  <c r="J132" i="1"/>
  <c r="I132" i="1"/>
  <c r="H132" i="1"/>
  <c r="B125" i="1"/>
  <c r="A125" i="1"/>
  <c r="B117" i="1"/>
  <c r="A117" i="1"/>
  <c r="J116" i="1"/>
  <c r="I116" i="1"/>
  <c r="H116" i="1"/>
  <c r="G116" i="1"/>
  <c r="F116" i="1"/>
  <c r="B109" i="1"/>
  <c r="B101" i="1"/>
  <c r="A101" i="1"/>
  <c r="B92" i="1"/>
  <c r="J91" i="1"/>
  <c r="I91" i="1"/>
  <c r="H91" i="1"/>
  <c r="G91" i="1"/>
  <c r="F91" i="1"/>
  <c r="B85" i="1"/>
  <c r="A85" i="1"/>
  <c r="J84" i="1"/>
  <c r="I84" i="1"/>
  <c r="H84" i="1"/>
  <c r="G84" i="1"/>
  <c r="F84" i="1"/>
  <c r="B76" i="1"/>
  <c r="A76" i="1"/>
  <c r="B69" i="1"/>
  <c r="A69" i="1"/>
  <c r="J68" i="1"/>
  <c r="I68" i="1"/>
  <c r="B61" i="1"/>
  <c r="A61" i="1"/>
  <c r="G60" i="1"/>
  <c r="B53" i="1"/>
  <c r="A53" i="1"/>
  <c r="B44" i="1"/>
  <c r="A44" i="1"/>
  <c r="J43" i="1"/>
  <c r="I43" i="1"/>
  <c r="H43" i="1"/>
  <c r="G43" i="1"/>
  <c r="F43" i="1"/>
  <c r="B36" i="1"/>
  <c r="A36" i="1"/>
  <c r="B29" i="1"/>
  <c r="A29" i="1"/>
  <c r="B13" i="1"/>
  <c r="A13" i="1"/>
  <c r="F53" i="1" l="1"/>
  <c r="L36" i="1"/>
  <c r="L69" i="1"/>
  <c r="L133" i="1"/>
  <c r="H36" i="1"/>
  <c r="H85" i="1"/>
  <c r="L117" i="1"/>
  <c r="L101" i="1"/>
  <c r="J148" i="1"/>
  <c r="H148" i="1"/>
  <c r="J101" i="1"/>
  <c r="H101" i="1"/>
  <c r="G101" i="1"/>
  <c r="I101" i="1"/>
  <c r="F85" i="1"/>
  <c r="J36" i="1"/>
  <c r="J53" i="1"/>
  <c r="H53" i="1"/>
  <c r="J85" i="1"/>
  <c r="L85" i="1"/>
  <c r="L53" i="1"/>
  <c r="G165" i="1"/>
  <c r="I165" i="1"/>
  <c r="G133" i="1"/>
  <c r="I133" i="1"/>
  <c r="G117" i="1"/>
  <c r="I117" i="1"/>
  <c r="L165" i="1"/>
  <c r="H165" i="1"/>
  <c r="J165" i="1"/>
  <c r="L148" i="1"/>
  <c r="G148" i="1"/>
  <c r="I148" i="1"/>
  <c r="H133" i="1"/>
  <c r="J133" i="1"/>
  <c r="H117" i="1"/>
  <c r="J117" i="1"/>
  <c r="G85" i="1"/>
  <c r="I85" i="1"/>
  <c r="F69" i="1"/>
  <c r="J69" i="1"/>
  <c r="G69" i="1"/>
  <c r="I69" i="1"/>
  <c r="H69" i="1"/>
  <c r="I53" i="1"/>
  <c r="G53" i="1"/>
  <c r="I36" i="1"/>
  <c r="F101" i="1"/>
  <c r="F117" i="1"/>
  <c r="F133" i="1"/>
  <c r="F148" i="1"/>
  <c r="F165" i="1"/>
  <c r="I21" i="1"/>
  <c r="L166" i="1" l="1"/>
  <c r="G166" i="1"/>
  <c r="F166" i="1"/>
  <c r="J166" i="1"/>
  <c r="I166" i="1"/>
  <c r="H166" i="1"/>
</calcChain>
</file>

<file path=xl/sharedStrings.xml><?xml version="1.0" encoding="utf-8"?>
<sst xmlns="http://schemas.openxmlformats.org/spreadsheetml/2006/main" count="447" uniqueCount="175">
  <si>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</si>
  <si>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</si>
  <si>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</si>
  <si>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</si>
  <si>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</si>
  <si>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</si>
  <si>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</si>
  <si>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</si>
  <si>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</si>
  <si>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</si>
  <si>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</si>
  <si>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</si>
  <si>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</si>
  <si>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</si>
  <si>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</si>
  <si>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</si>
  <si>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</si>
  <si>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</si>
  <si>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</si>
  <si>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</si>
  <si>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</si>
  <si>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</si>
  <si>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</si>
  <si>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</si>
  <si>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</si>
  <si>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</si>
  <si>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</si>
  <si>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</si>
  <si>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</si>
  <si>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</si>
  <si>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</si>
  <si>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</si>
  <si>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</si>
  <si>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</si>
  <si>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</si>
  <si>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</si>
  <si>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</si>
  <si>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</si>
  <si>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</si>
  <si>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</si>
  <si>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Бутерброд с сыром</t>
  </si>
  <si>
    <t>Чай с сахаром</t>
  </si>
  <si>
    <t>Рис отварной</t>
  </si>
  <si>
    <t>Пюре картофельное</t>
  </si>
  <si>
    <t>Компот из изюма</t>
  </si>
  <si>
    <t>директор</t>
  </si>
  <si>
    <t>Картофель отварной</t>
  </si>
  <si>
    <t>ГБОУ лицей № 533 Красногвардейского района Санкт-Петербурга</t>
  </si>
  <si>
    <t>Хлеб ржано-пшеничный обогащенный</t>
  </si>
  <si>
    <t>Печенье обогащённое</t>
  </si>
  <si>
    <t>Мандарин</t>
  </si>
  <si>
    <t>Кунц М.Ю.</t>
  </si>
  <si>
    <t>Икра морковная</t>
  </si>
  <si>
    <t>Омлет натуральный</t>
  </si>
  <si>
    <t>Батон обогащенный</t>
  </si>
  <si>
    <t>Батон обогащённый</t>
  </si>
  <si>
    <t>3, 2008</t>
  </si>
  <si>
    <t>Каша из пшена и риса молочная жидкая ("Дружба")</t>
  </si>
  <si>
    <t>190, 2008</t>
  </si>
  <si>
    <t>ТК №30, 2022</t>
  </si>
  <si>
    <t>ТК №1, 2022</t>
  </si>
  <si>
    <t>ТК №2, 2022</t>
  </si>
  <si>
    <t>Яблоко</t>
  </si>
  <si>
    <t>Салат из квашеной капусты с луком зеленым</t>
  </si>
  <si>
    <t>40, 2008</t>
  </si>
  <si>
    <t>96, 2011</t>
  </si>
  <si>
    <t>Рассольник Ленинградский с птицей со сметаной</t>
  </si>
  <si>
    <t>Шницель рубленный</t>
  </si>
  <si>
    <t>282, 2012</t>
  </si>
  <si>
    <t>335, 2008</t>
  </si>
  <si>
    <t>Сок вишневый</t>
  </si>
  <si>
    <t>442, 2008</t>
  </si>
  <si>
    <t>ТК №21, 2022</t>
  </si>
  <si>
    <t>Суфле творожное</t>
  </si>
  <si>
    <t>ТК №43, 2022</t>
  </si>
  <si>
    <t>Джем ягодный</t>
  </si>
  <si>
    <t>к/к, к/к</t>
  </si>
  <si>
    <t>ТК №7, 2022</t>
  </si>
  <si>
    <t>ТК №6, 2022</t>
  </si>
  <si>
    <t>Йогурт в индивидуальной упаковке</t>
  </si>
  <si>
    <t>ТК №3, 2022</t>
  </si>
  <si>
    <t>десерт</t>
  </si>
  <si>
    <t>Салат из соленых огурцов с луком зеленым</t>
  </si>
  <si>
    <t>20, 2008</t>
  </si>
  <si>
    <t>Борщ с капустой и картофелем, с говядиной, сметаной</t>
  </si>
  <si>
    <t>82, 2011</t>
  </si>
  <si>
    <t>235, 2008</t>
  </si>
  <si>
    <t>Компот из смеси сухофруктов</t>
  </si>
  <si>
    <t>ТК №8, 2022</t>
  </si>
  <si>
    <t>Бутерброд с маслом</t>
  </si>
  <si>
    <t>1, 2008</t>
  </si>
  <si>
    <t>Каша рисовая жидкая с маслом сливочным</t>
  </si>
  <si>
    <t>189, 2008</t>
  </si>
  <si>
    <t>Кофейный напиток с молоком</t>
  </si>
  <si>
    <t>ТК №44, 2022</t>
  </si>
  <si>
    <t>Огурец свежий</t>
  </si>
  <si>
    <t>ТК №13, 2022</t>
  </si>
  <si>
    <t>Суп из овощей с курой, со сметаной</t>
  </si>
  <si>
    <t>99, 2011</t>
  </si>
  <si>
    <t>Тефтели мясные в соусе сметанном, с томатом</t>
  </si>
  <si>
    <t>ТК №38, 2022</t>
  </si>
  <si>
    <t>Макаронные изделия отварные</t>
  </si>
  <si>
    <t>209, 2008</t>
  </si>
  <si>
    <t>Сок виноградный</t>
  </si>
  <si>
    <t>Горошек зеленый отварной</t>
  </si>
  <si>
    <t>Чай с лимоном</t>
  </si>
  <si>
    <t>Груша</t>
  </si>
  <si>
    <t>ТК №11, 2022</t>
  </si>
  <si>
    <t>214, 2008</t>
  </si>
  <si>
    <t>ТК №24, 2022</t>
  </si>
  <si>
    <t>ТК №31, 2022</t>
  </si>
  <si>
    <t>Винегрет овощной с сельдью</t>
  </si>
  <si>
    <t>52, 2008</t>
  </si>
  <si>
    <t>Суп картофельный с горохом, с гренками, с говядиной</t>
  </si>
  <si>
    <t>102, 2011</t>
  </si>
  <si>
    <t>Овощи в молочном соусе</t>
  </si>
  <si>
    <t>Ватрушка с творогом</t>
  </si>
  <si>
    <t>249, 2014</t>
  </si>
  <si>
    <t>305, 2012</t>
  </si>
  <si>
    <t>317, 2011</t>
  </si>
  <si>
    <t>Сок яблочный</t>
  </si>
  <si>
    <t>Бутерброд с отварным куриным филе</t>
  </si>
  <si>
    <t>Каша жидкая молочная из гречневой крупы с маслом сливочным</t>
  </si>
  <si>
    <t>4, 2011</t>
  </si>
  <si>
    <t>183, 2011</t>
  </si>
  <si>
    <t>Огурец соленый</t>
  </si>
  <si>
    <t>Суп крестьянский с крупой и говядиной</t>
  </si>
  <si>
    <t>Биточки рыбные запеченные</t>
  </si>
  <si>
    <t>Пюре картофельное с морковью</t>
  </si>
  <si>
    <t>ТК №41, 2022</t>
  </si>
  <si>
    <t>98, 2011</t>
  </si>
  <si>
    <t>255, 2012</t>
  </si>
  <si>
    <t>322, 2012</t>
  </si>
  <si>
    <t>ТК №25, 2022</t>
  </si>
  <si>
    <t>Каша пшеничная жидкая с маслом сливочным</t>
  </si>
  <si>
    <t>ТК №13,2022</t>
  </si>
  <si>
    <t>Щи из квашеной капусты с курой, со сметаной</t>
  </si>
  <si>
    <t>91, 2011</t>
  </si>
  <si>
    <t>277, 2012</t>
  </si>
  <si>
    <t>318, 2012</t>
  </si>
  <si>
    <t>ТК №7.1, 2022</t>
  </si>
  <si>
    <t>ТК №31,2022</t>
  </si>
  <si>
    <t>Апельсин свежий</t>
  </si>
  <si>
    <t>ТК №16, 2022</t>
  </si>
  <si>
    <t>56, 2008</t>
  </si>
  <si>
    <t>Рыба тушеная в томате с овощами</t>
  </si>
  <si>
    <t>231, 2008</t>
  </si>
  <si>
    <t>325, 2008</t>
  </si>
  <si>
    <t>Кисель из кураги</t>
  </si>
  <si>
    <t xml:space="preserve"> ТК №26, 2022</t>
  </si>
  <si>
    <t>Рыба под маринадом</t>
  </si>
  <si>
    <t>ТК №46, 2022</t>
  </si>
  <si>
    <t>Щи из свежей капусты с картофелем, с курой, со сметаной</t>
  </si>
  <si>
    <t>88, 2011</t>
  </si>
  <si>
    <t>Запеканка картофельная с мясом</t>
  </si>
  <si>
    <t>ТК №39, 2022</t>
  </si>
  <si>
    <t>Соус молочный</t>
  </si>
  <si>
    <t>366, 2008</t>
  </si>
  <si>
    <t>395, 2012</t>
  </si>
  <si>
    <t>Салат из свежих помидоров</t>
  </si>
  <si>
    <t>22, 2008</t>
  </si>
  <si>
    <t>Бульон из кур с птицей, с гренками</t>
  </si>
  <si>
    <t>ТК №48, 2022</t>
  </si>
  <si>
    <t>ТК №22, 2022</t>
  </si>
  <si>
    <t>Котлеты рыбные любительские</t>
  </si>
  <si>
    <t>256, 2012</t>
  </si>
  <si>
    <t>Картофель тушеный</t>
  </si>
  <si>
    <t>133, 2008</t>
  </si>
  <si>
    <t>ТК №26, 2022</t>
  </si>
  <si>
    <t>Рыба, запеченная с картофелем по-русски</t>
  </si>
  <si>
    <t>Чай с сахаром и лимоном</t>
  </si>
  <si>
    <t>Котлета рубленная из птицы</t>
  </si>
  <si>
    <t>Сок фруктовый</t>
  </si>
  <si>
    <t>Кофейный напиток</t>
  </si>
  <si>
    <t>Гуляш из отварного мяса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</si>
</sst>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 applyProtection="1">
      <alignment vertical="center"/>
      <protection locked="0"/>
    </xf>
    <xf numFmtId="1" fontId="2" fillId="2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1" fillId="4" borderId="2" xfId="0" applyFont="1" applyFill="1" applyBorder="1" applyAlignment="1" applyProtection="1">
      <alignment horizontal="left" vertical="center" wrapText="1"/>
      <protection locked="0" hidden="1"/>
    </xf>
    <xf numFmtId="0" fontId="11" fillId="4" borderId="2" xfId="0" applyFont="1" applyFill="1" applyBorder="1" applyAlignment="1" applyProtection="1">
      <alignment horizontal="center" vertical="center" wrapText="1"/>
      <protection locked="0" hidden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11" fillId="4" borderId="4" xfId="0" applyFont="1" applyFill="1" applyBorder="1" applyAlignment="1" applyProtection="1">
      <alignment horizontal="left" vertical="center" wrapText="1"/>
      <protection locked="0" hidden="1"/>
    </xf>
    <xf numFmtId="0" fontId="11" fillId="4" borderId="4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5" fillId="0" borderId="3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1" fillId="4" borderId="19" xfId="0" applyFont="1" applyFill="1" applyBorder="1" applyAlignment="1" applyProtection="1">
      <alignment horizontal="center" vertical="center" wrapText="1"/>
      <protection locked="0" hidden="1"/>
    </xf>
    <xf numFmtId="0" fontId="2" fillId="0" borderId="14" xfId="0" applyFont="1" applyBorder="1" applyAlignment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 wrapText="1"/>
      <protection locked="0" hidden="1"/>
    </xf>
    <xf numFmtId="0" fontId="2" fillId="0" borderId="1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49" fontId="1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10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vertical="center"/>
    </xf>
    <xf numFmtId="49" fontId="2" fillId="0" borderId="3" xfId="0" applyNumberFormat="1" applyFont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2" fillId="3" borderId="2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11" fillId="4" borderId="23" xfId="0" applyFont="1" applyFill="1" applyBorder="1" applyAlignment="1" applyProtection="1">
      <alignment horizontal="left" vertical="center" wrapText="1"/>
      <protection locked="0" hidden="1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 applyProtection="1">
      <alignment vertical="center"/>
      <protection locked="0"/>
    </xf>
    <xf numFmtId="0" fontId="6" fillId="3" borderId="3" xfId="0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1" fillId="4" borderId="2" xfId="0" applyNumberFormat="1" applyFont="1" applyFill="1" applyBorder="1" applyAlignment="1" applyProtection="1">
      <alignment horizontal="center" vertical="center" wrapText="1"/>
      <protection locked="0" hidden="1"/>
    </xf>
    <xf numFmtId="164" fontId="11" fillId="4" borderId="19" xfId="0" applyNumberFormat="1" applyFont="1" applyFill="1" applyBorder="1" applyAlignment="1" applyProtection="1">
      <alignment horizontal="center" vertical="center" wrapText="1"/>
      <protection locked="0" hidden="1"/>
    </xf>
    <xf numFmtId="164" fontId="2" fillId="0" borderId="3" xfId="0" applyNumberFormat="1" applyFont="1" applyBorder="1" applyAlignment="1">
      <alignment horizontal="center" vertical="center" wrapText="1"/>
    </xf>
    <xf numFmtId="164" fontId="11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4" borderId="25" xfId="0" applyFont="1" applyFill="1" applyBorder="1" applyAlignment="1" applyProtection="1">
      <alignment horizontal="center" vertical="center" wrapText="1"/>
      <protection locked="0" hidden="1"/>
    </xf>
    <xf numFmtId="0" fontId="11" fillId="4" borderId="26" xfId="0" applyFont="1" applyFill="1" applyBorder="1" applyAlignment="1" applyProtection="1">
      <alignment horizontal="center" vertical="center" wrapText="1"/>
      <protection locked="0" hidden="1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0" borderId="2" xfId="0" applyBorder="1"/>
    <xf numFmtId="0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7"/>
  <sheetViews>
    <sheetView tabSelected="1" zoomScaleNormal="100" workbookViewId="0">
      <pane xSplit="4" ySplit="6" topLeftCell="E172" activePane="bottomRight" state="frozen"/>
      <selection pane="topRight" activeCell="E1" sqref="E1"/>
      <selection pane="bottomLeft" activeCell="A6" sqref="A6"/>
      <selection pane="bottomRight" activeCell="R27" sqref="R27"/>
    </sheetView>
  </sheetViews>
  <sheetFormatPr defaultRowHeight="12.75" x14ac:dyDescent="0.25"/>
  <cols>
    <col min="1" max="1" width="4.7109375" style="8" customWidth="1"/>
    <col min="2" max="2" width="5.28515625" style="8" customWidth="1"/>
    <col min="3" max="3" width="9.140625" style="7"/>
    <col min="4" max="4" width="11.5703125" style="7" customWidth="1"/>
    <col min="5" max="5" width="52.5703125" style="8" customWidth="1"/>
    <col min="6" max="6" width="9.28515625" style="8" customWidth="1"/>
    <col min="7" max="7" width="10" style="8" customWidth="1"/>
    <col min="8" max="8" width="7.5703125" style="8" customWidth="1"/>
    <col min="9" max="9" width="6.85546875" style="8" customWidth="1"/>
    <col min="10" max="10" width="8.140625" style="8" customWidth="1"/>
    <col min="11" max="11" width="11.5703125" style="60" customWidth="1"/>
    <col min="12" max="16384" width="9.140625" style="8"/>
  </cols>
  <sheetData>
    <row r="1" spans="1:12" ht="15" x14ac:dyDescent="0.25">
      <c r="A1" s="7" t="s">
        <v>7</v>
      </c>
      <c r="C1" s="133" t="s">
        <v>47</v>
      </c>
      <c r="D1" s="134"/>
      <c r="E1" s="134"/>
      <c r="F1" s="9" t="s">
        <v>16</v>
      </c>
      <c r="G1" s="8" t="s">
        <v>17</v>
      </c>
      <c r="H1" s="135" t="s">
        <v>45</v>
      </c>
      <c r="I1" s="135"/>
      <c r="J1" s="135"/>
      <c r="K1" s="135"/>
    </row>
    <row r="2" spans="1:12" ht="18" x14ac:dyDescent="0.25">
      <c r="A2" s="3" t="s">
        <v>6</v>
      </c>
      <c r="C2" s="8"/>
      <c r="G2" s="8" t="s">
        <v>18</v>
      </c>
      <c r="H2" s="135" t="s">
        <v>51</v>
      </c>
      <c r="I2" s="135"/>
      <c r="J2" s="135"/>
      <c r="K2" s="135"/>
    </row>
    <row r="3" spans="1:12" ht="17.25" customHeight="1" x14ac:dyDescent="0.25">
      <c r="A3" s="2" t="s">
        <v>8</v>
      </c>
      <c r="C3" s="8"/>
      <c r="D3" s="1"/>
      <c r="E3" s="10" t="s">
        <v>9</v>
      </c>
      <c r="K3" s="59"/>
    </row>
    <row r="4" spans="1:12" x14ac:dyDescent="0.25">
      <c r="C4" s="8"/>
      <c r="D4" s="2"/>
      <c r="G4" s="8" t="s">
        <v>19</v>
      </c>
      <c r="H4" s="11">
        <v>3</v>
      </c>
      <c r="I4" s="11">
        <v>3</v>
      </c>
      <c r="J4" s="11">
        <v>2025</v>
      </c>
    </row>
    <row r="5" spans="1:12" ht="13.5" thickBot="1" x14ac:dyDescent="0.3">
      <c r="C5" s="8"/>
      <c r="D5" s="2"/>
      <c r="H5" s="12" t="s">
        <v>36</v>
      </c>
      <c r="I5" s="12" t="s">
        <v>37</v>
      </c>
      <c r="J5" s="12" t="s">
        <v>38</v>
      </c>
    </row>
    <row r="6" spans="1:12" ht="34.5" thickBot="1" x14ac:dyDescent="0.3">
      <c r="A6" s="5" t="s">
        <v>14</v>
      </c>
      <c r="B6" s="6" t="s">
        <v>15</v>
      </c>
      <c r="C6" s="4" t="s">
        <v>0</v>
      </c>
      <c r="D6" s="4" t="s">
        <v>13</v>
      </c>
      <c r="E6" s="4" t="s">
        <v>12</v>
      </c>
      <c r="F6" s="4" t="s">
        <v>34</v>
      </c>
      <c r="G6" s="4" t="s">
        <v>1</v>
      </c>
      <c r="H6" s="4" t="s">
        <v>2</v>
      </c>
      <c r="I6" s="4" t="s">
        <v>3</v>
      </c>
      <c r="J6" s="4" t="s">
        <v>10</v>
      </c>
      <c r="K6" s="66" t="s">
        <v>11</v>
      </c>
      <c r="L6" s="4" t="s">
        <v>35</v>
      </c>
    </row>
    <row r="7" spans="1:12" ht="15.75" thickBot="1" x14ac:dyDescent="0.3">
      <c r="A7" s="96">
        <v>1</v>
      </c>
      <c r="B7" s="97">
        <v>1</v>
      </c>
      <c r="C7" s="115" t="s">
        <v>20</v>
      </c>
      <c r="D7" s="118"/>
      <c r="E7" s="116" t="s">
        <v>40</v>
      </c>
      <c r="F7" s="65">
        <v>30</v>
      </c>
      <c r="G7" s="121">
        <v>4.5999999999999996</v>
      </c>
      <c r="H7" s="121">
        <v>4.9000000000000004</v>
      </c>
      <c r="I7" s="121">
        <v>7.7</v>
      </c>
      <c r="J7" s="122">
        <v>93.9</v>
      </c>
      <c r="K7" s="19" t="s">
        <v>56</v>
      </c>
      <c r="L7" s="53"/>
    </row>
    <row r="8" spans="1:12" ht="15" x14ac:dyDescent="0.25">
      <c r="A8" s="16"/>
      <c r="B8" s="17"/>
      <c r="C8" s="18"/>
      <c r="D8" s="117" t="s">
        <v>21</v>
      </c>
      <c r="E8" s="13" t="s">
        <v>57</v>
      </c>
      <c r="F8" s="65">
        <v>150</v>
      </c>
      <c r="G8" s="121">
        <v>4.5999999999999996</v>
      </c>
      <c r="H8" s="121">
        <v>6.6</v>
      </c>
      <c r="I8" s="121">
        <v>20.2</v>
      </c>
      <c r="J8" s="122">
        <v>159.6</v>
      </c>
      <c r="K8" s="15" t="s">
        <v>58</v>
      </c>
      <c r="L8" s="52"/>
    </row>
    <row r="9" spans="1:12" ht="25.5" x14ac:dyDescent="0.25">
      <c r="A9" s="16"/>
      <c r="B9" s="17"/>
      <c r="C9" s="18"/>
      <c r="D9" s="77" t="s">
        <v>22</v>
      </c>
      <c r="E9" s="13" t="s">
        <v>39</v>
      </c>
      <c r="F9" s="65">
        <v>200</v>
      </c>
      <c r="G9" s="121">
        <v>3.2</v>
      </c>
      <c r="H9" s="121">
        <v>3.4</v>
      </c>
      <c r="I9" s="121">
        <v>12.3</v>
      </c>
      <c r="J9" s="122">
        <v>100.5</v>
      </c>
      <c r="K9" s="19" t="s">
        <v>59</v>
      </c>
      <c r="L9" s="53"/>
    </row>
    <row r="10" spans="1:12" ht="25.5" x14ac:dyDescent="0.25">
      <c r="A10" s="16"/>
      <c r="B10" s="17"/>
      <c r="C10" s="18"/>
      <c r="D10" s="77" t="s">
        <v>23</v>
      </c>
      <c r="E10" s="13" t="s">
        <v>54</v>
      </c>
      <c r="F10" s="120">
        <v>30</v>
      </c>
      <c r="G10" s="121">
        <v>2.2999999999999998</v>
      </c>
      <c r="H10" s="121">
        <v>0.9</v>
      </c>
      <c r="I10" s="121">
        <v>15.4</v>
      </c>
      <c r="J10" s="122">
        <v>78.599999999999994</v>
      </c>
      <c r="K10" s="19" t="s">
        <v>60</v>
      </c>
      <c r="L10" s="53"/>
    </row>
    <row r="11" spans="1:12" ht="25.5" x14ac:dyDescent="0.25">
      <c r="A11" s="16"/>
      <c r="B11" s="17"/>
      <c r="C11" s="18"/>
      <c r="D11" s="77" t="s">
        <v>24</v>
      </c>
      <c r="E11" s="13" t="s">
        <v>62</v>
      </c>
      <c r="F11" s="120">
        <v>100</v>
      </c>
      <c r="G11" s="121">
        <v>0.4</v>
      </c>
      <c r="H11" s="121">
        <v>0.4</v>
      </c>
      <c r="I11" s="121">
        <v>9.8000000000000007</v>
      </c>
      <c r="J11" s="122">
        <v>47</v>
      </c>
      <c r="K11" s="19" t="s">
        <v>61</v>
      </c>
      <c r="L11" s="53">
        <v>104.4</v>
      </c>
    </row>
    <row r="12" spans="1:12" ht="15.75" thickBot="1" x14ac:dyDescent="0.3">
      <c r="A12" s="39"/>
      <c r="B12" s="40"/>
      <c r="C12" s="41"/>
      <c r="D12" s="42" t="s">
        <v>33</v>
      </c>
      <c r="E12" s="43"/>
      <c r="F12" s="76">
        <f>SUM(F7:F11)</f>
        <v>510</v>
      </c>
      <c r="G12" s="78">
        <f>SUM(G7:G11)</f>
        <v>15.1</v>
      </c>
      <c r="H12" s="123">
        <f>SUM(H7:H11)</f>
        <v>16.2</v>
      </c>
      <c r="I12" s="44">
        <f>SUM(I7:I11)</f>
        <v>65.400000000000006</v>
      </c>
      <c r="J12" s="47">
        <f>SUM(J7:J11)</f>
        <v>479.6</v>
      </c>
      <c r="K12" s="61"/>
      <c r="L12" s="54">
        <f>SUM(L8:L11)</f>
        <v>104.4</v>
      </c>
    </row>
    <row r="13" spans="1:12" ht="15" x14ac:dyDescent="0.25">
      <c r="A13" s="96">
        <f>A7</f>
        <v>1</v>
      </c>
      <c r="B13" s="98">
        <f>B7</f>
        <v>1</v>
      </c>
      <c r="C13" s="95" t="s">
        <v>25</v>
      </c>
      <c r="D13" s="23" t="s">
        <v>26</v>
      </c>
      <c r="E13" s="36" t="s">
        <v>63</v>
      </c>
      <c r="F13" s="37">
        <v>60</v>
      </c>
      <c r="G13" s="124">
        <v>1</v>
      </c>
      <c r="H13" s="37">
        <v>3.1</v>
      </c>
      <c r="I13" s="37">
        <v>3.6</v>
      </c>
      <c r="J13" s="48">
        <v>47.3</v>
      </c>
      <c r="K13" s="38" t="s">
        <v>64</v>
      </c>
      <c r="L13" s="55"/>
    </row>
    <row r="14" spans="1:12" ht="15" x14ac:dyDescent="0.25">
      <c r="A14" s="16"/>
      <c r="B14" s="17"/>
      <c r="C14" s="18"/>
      <c r="D14" s="20" t="s">
        <v>27</v>
      </c>
      <c r="E14" s="13" t="s">
        <v>66</v>
      </c>
      <c r="F14" s="14">
        <v>225</v>
      </c>
      <c r="G14" s="14">
        <v>6.3</v>
      </c>
      <c r="H14" s="14">
        <v>4.3</v>
      </c>
      <c r="I14" s="14">
        <v>11.4</v>
      </c>
      <c r="J14" s="122">
        <v>115</v>
      </c>
      <c r="K14" s="19" t="s">
        <v>65</v>
      </c>
      <c r="L14" s="53"/>
    </row>
    <row r="15" spans="1:12" ht="15" x14ac:dyDescent="0.25">
      <c r="A15" s="16"/>
      <c r="B15" s="17"/>
      <c r="C15" s="18"/>
      <c r="D15" s="20" t="s">
        <v>28</v>
      </c>
      <c r="E15" s="13" t="s">
        <v>67</v>
      </c>
      <c r="F15" s="14">
        <v>90</v>
      </c>
      <c r="G15" s="14">
        <v>9.8000000000000007</v>
      </c>
      <c r="H15" s="14">
        <v>18.3</v>
      </c>
      <c r="I15" s="14">
        <v>11.2</v>
      </c>
      <c r="J15" s="46">
        <v>210</v>
      </c>
      <c r="K15" s="19" t="s">
        <v>68</v>
      </c>
      <c r="L15" s="53"/>
    </row>
    <row r="16" spans="1:12" ht="15" x14ac:dyDescent="0.25">
      <c r="A16" s="16"/>
      <c r="B16" s="17"/>
      <c r="C16" s="18"/>
      <c r="D16" s="20" t="s">
        <v>29</v>
      </c>
      <c r="E16" s="13" t="s">
        <v>43</v>
      </c>
      <c r="F16" s="14">
        <v>150</v>
      </c>
      <c r="G16" s="14">
        <v>3.1</v>
      </c>
      <c r="H16" s="14">
        <v>5.4</v>
      </c>
      <c r="I16" s="14">
        <v>20.3</v>
      </c>
      <c r="J16" s="46">
        <v>141</v>
      </c>
      <c r="K16" s="19" t="s">
        <v>69</v>
      </c>
      <c r="L16" s="53"/>
    </row>
    <row r="17" spans="1:13" ht="15" x14ac:dyDescent="0.25">
      <c r="A17" s="16"/>
      <c r="B17" s="17"/>
      <c r="C17" s="18"/>
      <c r="D17" s="20" t="s">
        <v>30</v>
      </c>
      <c r="E17" s="13" t="s">
        <v>70</v>
      </c>
      <c r="F17" s="14">
        <v>200</v>
      </c>
      <c r="G17" s="14">
        <v>1</v>
      </c>
      <c r="H17" s="14">
        <v>0.2</v>
      </c>
      <c r="I17" s="14">
        <v>30.4</v>
      </c>
      <c r="J17" s="46">
        <v>102</v>
      </c>
      <c r="K17" s="19" t="s">
        <v>71</v>
      </c>
      <c r="L17" s="53"/>
    </row>
    <row r="18" spans="1:13" ht="25.5" x14ac:dyDescent="0.25">
      <c r="A18" s="16"/>
      <c r="B18" s="17"/>
      <c r="C18" s="18"/>
      <c r="D18" s="20" t="s">
        <v>32</v>
      </c>
      <c r="E18" s="13" t="s">
        <v>48</v>
      </c>
      <c r="F18" s="14">
        <v>40</v>
      </c>
      <c r="G18" s="14">
        <v>2.6</v>
      </c>
      <c r="H18" s="14">
        <v>0.4</v>
      </c>
      <c r="I18" s="14">
        <v>17</v>
      </c>
      <c r="J18" s="46">
        <v>81.599999999999994</v>
      </c>
      <c r="K18" s="19" t="s">
        <v>72</v>
      </c>
      <c r="L18" s="53"/>
    </row>
    <row r="19" spans="1:13" ht="25.5" x14ac:dyDescent="0.25">
      <c r="A19" s="16"/>
      <c r="B19" s="17"/>
      <c r="C19" s="18"/>
      <c r="D19" s="20" t="s">
        <v>31</v>
      </c>
      <c r="E19" s="13" t="s">
        <v>54</v>
      </c>
      <c r="F19" s="14">
        <v>30</v>
      </c>
      <c r="G19" s="14">
        <v>2.2999999999999998</v>
      </c>
      <c r="H19" s="14">
        <v>0.9</v>
      </c>
      <c r="I19" s="14">
        <v>15.4</v>
      </c>
      <c r="J19" s="46">
        <v>78.599999999999994</v>
      </c>
      <c r="K19" s="19" t="s">
        <v>60</v>
      </c>
      <c r="L19" s="53">
        <v>156.5</v>
      </c>
    </row>
    <row r="20" spans="1:13" ht="15" x14ac:dyDescent="0.25">
      <c r="A20" s="16"/>
      <c r="B20" s="17"/>
      <c r="C20" s="18"/>
      <c r="D20" s="24" t="s">
        <v>33</v>
      </c>
      <c r="E20" s="25"/>
      <c r="F20" s="26">
        <f>SUM(F13:F19)</f>
        <v>795</v>
      </c>
      <c r="G20" s="26">
        <f>SUM(G13:G19)</f>
        <v>26.100000000000005</v>
      </c>
      <c r="H20" s="26">
        <f>SUM(H13:H19)</f>
        <v>32.6</v>
      </c>
      <c r="I20" s="26">
        <f>SUM(I13:I19)</f>
        <v>109.30000000000001</v>
      </c>
      <c r="J20" s="49">
        <f>SUM(J13:J19)</f>
        <v>775.5</v>
      </c>
      <c r="K20" s="62"/>
      <c r="L20" s="56">
        <f>SUM(L13:L19)</f>
        <v>156.5</v>
      </c>
    </row>
    <row r="21" spans="1:13" ht="25.5" x14ac:dyDescent="0.25">
      <c r="A21" s="86">
        <f>A7</f>
        <v>1</v>
      </c>
      <c r="B21" s="86">
        <f>B7</f>
        <v>1</v>
      </c>
      <c r="C21" s="81" t="s">
        <v>4</v>
      </c>
      <c r="D21" s="88"/>
      <c r="E21" s="67"/>
      <c r="F21" s="79">
        <f>F12+F20</f>
        <v>1305</v>
      </c>
      <c r="G21" s="80">
        <f>G12+G20</f>
        <v>41.2</v>
      </c>
      <c r="H21" s="79">
        <f>H12+H20</f>
        <v>48.8</v>
      </c>
      <c r="I21" s="68">
        <f>I12+I20</f>
        <v>174.70000000000002</v>
      </c>
      <c r="J21" s="69">
        <f>J12+J20</f>
        <v>1255.0999999999999</v>
      </c>
      <c r="K21" s="70"/>
      <c r="L21" s="71">
        <f>L12+L20</f>
        <v>260.89999999999998</v>
      </c>
    </row>
    <row r="22" spans="1:13" ht="25.5" x14ac:dyDescent="0.25">
      <c r="A22" s="22">
        <v>1</v>
      </c>
      <c r="B22" s="32">
        <v>2</v>
      </c>
      <c r="C22" s="20" t="s">
        <v>20</v>
      </c>
      <c r="D22" s="23" t="s">
        <v>21</v>
      </c>
      <c r="E22" s="13" t="s">
        <v>73</v>
      </c>
      <c r="F22" s="14">
        <v>150</v>
      </c>
      <c r="G22" s="14">
        <v>21.8</v>
      </c>
      <c r="H22" s="14">
        <v>15.7</v>
      </c>
      <c r="I22" s="14">
        <v>23.5</v>
      </c>
      <c r="J22" s="46">
        <v>332.5</v>
      </c>
      <c r="K22" s="19" t="s">
        <v>74</v>
      </c>
      <c r="L22" s="53"/>
      <c r="M22" s="72"/>
    </row>
    <row r="23" spans="1:13" ht="15" x14ac:dyDescent="0.25">
      <c r="A23" s="31"/>
      <c r="B23" s="17"/>
      <c r="C23" s="18"/>
      <c r="D23" s="23"/>
      <c r="E23" s="36" t="s">
        <v>75</v>
      </c>
      <c r="F23" s="37">
        <v>20</v>
      </c>
      <c r="G23" s="37">
        <v>0</v>
      </c>
      <c r="H23" s="37">
        <v>0</v>
      </c>
      <c r="I23" s="37">
        <v>12</v>
      </c>
      <c r="J23" s="48">
        <v>48</v>
      </c>
      <c r="K23" s="38" t="s">
        <v>76</v>
      </c>
      <c r="L23" s="53"/>
    </row>
    <row r="24" spans="1:13" ht="25.5" x14ac:dyDescent="0.25">
      <c r="A24" s="31"/>
      <c r="B24" s="17"/>
      <c r="C24" s="18"/>
      <c r="D24" s="20" t="s">
        <v>22</v>
      </c>
      <c r="E24" s="13" t="s">
        <v>41</v>
      </c>
      <c r="F24" s="14">
        <v>200</v>
      </c>
      <c r="G24" s="14">
        <v>0.2</v>
      </c>
      <c r="H24" s="14">
        <v>0</v>
      </c>
      <c r="I24" s="14">
        <v>7.3</v>
      </c>
      <c r="J24" s="46">
        <v>30</v>
      </c>
      <c r="K24" s="19" t="s">
        <v>77</v>
      </c>
      <c r="L24" s="53"/>
    </row>
    <row r="25" spans="1:13" ht="25.5" x14ac:dyDescent="0.25">
      <c r="A25" s="31"/>
      <c r="B25" s="17"/>
      <c r="C25" s="18"/>
      <c r="D25" s="20" t="s">
        <v>24</v>
      </c>
      <c r="E25" s="13" t="s">
        <v>50</v>
      </c>
      <c r="F25" s="14">
        <v>100</v>
      </c>
      <c r="G25" s="14">
        <v>0.8</v>
      </c>
      <c r="H25" s="14">
        <v>0.2</v>
      </c>
      <c r="I25" s="14">
        <v>7.5</v>
      </c>
      <c r="J25" s="46">
        <v>38</v>
      </c>
      <c r="K25" s="19" t="s">
        <v>78</v>
      </c>
      <c r="L25" s="53"/>
    </row>
    <row r="26" spans="1:13" ht="25.5" x14ac:dyDescent="0.25">
      <c r="A26" s="31"/>
      <c r="B26" s="17"/>
      <c r="C26" s="18"/>
      <c r="D26" s="20" t="s">
        <v>31</v>
      </c>
      <c r="E26" s="13" t="s">
        <v>54</v>
      </c>
      <c r="F26" s="14">
        <v>30</v>
      </c>
      <c r="G26" s="14">
        <v>2.2999999999999998</v>
      </c>
      <c r="H26" s="14">
        <v>0.9</v>
      </c>
      <c r="I26" s="14">
        <v>15.4</v>
      </c>
      <c r="J26" s="46">
        <v>78.599999999999994</v>
      </c>
      <c r="K26" s="19" t="s">
        <v>60</v>
      </c>
      <c r="L26" s="53"/>
    </row>
    <row r="27" spans="1:13" ht="25.5" x14ac:dyDescent="0.25">
      <c r="A27" s="31"/>
      <c r="B27" s="17"/>
      <c r="C27" s="18"/>
      <c r="D27" s="20" t="s">
        <v>81</v>
      </c>
      <c r="E27" s="13" t="s">
        <v>79</v>
      </c>
      <c r="F27" s="14">
        <v>125</v>
      </c>
      <c r="G27" s="14">
        <v>3.5</v>
      </c>
      <c r="H27" s="14">
        <v>3.1</v>
      </c>
      <c r="I27" s="14">
        <v>5.6</v>
      </c>
      <c r="J27" s="46">
        <v>70.599999999999994</v>
      </c>
      <c r="K27" s="19" t="s">
        <v>80</v>
      </c>
      <c r="L27" s="53">
        <v>104.4</v>
      </c>
    </row>
    <row r="28" spans="1:13" ht="15.75" thickBot="1" x14ac:dyDescent="0.3">
      <c r="A28" s="45"/>
      <c r="B28" s="40"/>
      <c r="C28" s="41"/>
      <c r="D28" s="42" t="s">
        <v>33</v>
      </c>
      <c r="E28" s="43"/>
      <c r="F28" s="44">
        <f>SUM(F22:F27)</f>
        <v>625</v>
      </c>
      <c r="G28" s="44">
        <f>SUM(G22:G27)</f>
        <v>28.6</v>
      </c>
      <c r="H28" s="44">
        <f>SUM(H22:H27)</f>
        <v>19.899999999999999</v>
      </c>
      <c r="I28" s="44">
        <f>SUM(I22:I27)</f>
        <v>71.3</v>
      </c>
      <c r="J28" s="47">
        <f>SUM(J22:J27)</f>
        <v>597.70000000000005</v>
      </c>
      <c r="K28" s="61"/>
      <c r="L28" s="54">
        <f>SUM(L23:L27)</f>
        <v>104.4</v>
      </c>
    </row>
    <row r="29" spans="1:13" ht="15" x14ac:dyDescent="0.25">
      <c r="A29" s="32">
        <f>A22</f>
        <v>1</v>
      </c>
      <c r="B29" s="32">
        <f>B22</f>
        <v>2</v>
      </c>
      <c r="C29" s="23" t="s">
        <v>25</v>
      </c>
      <c r="D29" s="23" t="s">
        <v>26</v>
      </c>
      <c r="E29" s="36" t="s">
        <v>82</v>
      </c>
      <c r="F29" s="37">
        <v>100</v>
      </c>
      <c r="G29" s="37">
        <v>2.7</v>
      </c>
      <c r="H29" s="37">
        <v>5.0999999999999996</v>
      </c>
      <c r="I29" s="37">
        <v>2.6</v>
      </c>
      <c r="J29" s="48">
        <v>67</v>
      </c>
      <c r="K29" s="38" t="s">
        <v>83</v>
      </c>
      <c r="L29" s="55"/>
    </row>
    <row r="30" spans="1:13" ht="15" x14ac:dyDescent="0.25">
      <c r="A30" s="82"/>
      <c r="B30" s="84"/>
      <c r="C30" s="83"/>
      <c r="D30" s="20" t="s">
        <v>27</v>
      </c>
      <c r="E30" s="13" t="s">
        <v>84</v>
      </c>
      <c r="F30" s="14">
        <v>220</v>
      </c>
      <c r="G30" s="14">
        <v>5.0999999999999996</v>
      </c>
      <c r="H30" s="14">
        <v>6.5</v>
      </c>
      <c r="I30" s="14">
        <v>10.1</v>
      </c>
      <c r="J30" s="46">
        <v>146.4</v>
      </c>
      <c r="K30" s="19" t="s">
        <v>85</v>
      </c>
      <c r="L30" s="53"/>
    </row>
    <row r="31" spans="1:13" ht="15" x14ac:dyDescent="0.25">
      <c r="A31" s="31"/>
      <c r="B31" s="17"/>
      <c r="C31" s="18"/>
      <c r="D31" s="20" t="s">
        <v>28</v>
      </c>
      <c r="E31" s="13" t="s">
        <v>169</v>
      </c>
      <c r="F31" s="14">
        <v>240</v>
      </c>
      <c r="G31" s="14">
        <v>11.8</v>
      </c>
      <c r="H31" s="14">
        <v>15.9</v>
      </c>
      <c r="I31" s="14">
        <v>25</v>
      </c>
      <c r="J31" s="46">
        <v>306</v>
      </c>
      <c r="K31" s="19" t="s">
        <v>86</v>
      </c>
      <c r="L31" s="53"/>
    </row>
    <row r="32" spans="1:13" ht="25.5" x14ac:dyDescent="0.25">
      <c r="A32" s="31"/>
      <c r="B32" s="17"/>
      <c r="C32" s="18"/>
      <c r="D32" s="20" t="s">
        <v>30</v>
      </c>
      <c r="E32" s="13" t="s">
        <v>87</v>
      </c>
      <c r="F32" s="14">
        <v>200</v>
      </c>
      <c r="G32" s="14">
        <v>0</v>
      </c>
      <c r="H32" s="14">
        <v>0</v>
      </c>
      <c r="I32" s="14">
        <v>6.8</v>
      </c>
      <c r="J32" s="46">
        <v>27.1</v>
      </c>
      <c r="K32" s="19" t="s">
        <v>88</v>
      </c>
      <c r="L32" s="53"/>
    </row>
    <row r="33" spans="1:12" ht="25.5" x14ac:dyDescent="0.25">
      <c r="A33" s="31"/>
      <c r="B33" s="17"/>
      <c r="C33" s="18"/>
      <c r="D33" s="20" t="s">
        <v>32</v>
      </c>
      <c r="E33" s="13" t="s">
        <v>48</v>
      </c>
      <c r="F33" s="14">
        <v>40</v>
      </c>
      <c r="G33" s="14">
        <v>2.6</v>
      </c>
      <c r="H33" s="14">
        <v>0.4</v>
      </c>
      <c r="I33" s="14">
        <v>17</v>
      </c>
      <c r="J33" s="46">
        <v>81.599999999999994</v>
      </c>
      <c r="K33" s="19" t="s">
        <v>72</v>
      </c>
      <c r="L33" s="53"/>
    </row>
    <row r="34" spans="1:12" ht="25.5" x14ac:dyDescent="0.25">
      <c r="A34" s="31"/>
      <c r="B34" s="17"/>
      <c r="C34" s="18"/>
      <c r="D34" s="20" t="s">
        <v>31</v>
      </c>
      <c r="E34" s="13" t="s">
        <v>54</v>
      </c>
      <c r="F34" s="14">
        <v>30</v>
      </c>
      <c r="G34" s="14">
        <v>2.2999999999999998</v>
      </c>
      <c r="H34" s="14">
        <v>0.9</v>
      </c>
      <c r="I34" s="14">
        <v>15.4</v>
      </c>
      <c r="J34" s="46">
        <v>78.599999999999994</v>
      </c>
      <c r="K34" s="19" t="s">
        <v>60</v>
      </c>
      <c r="L34" s="53">
        <v>156.5</v>
      </c>
    </row>
    <row r="35" spans="1:12" ht="15" x14ac:dyDescent="0.25">
      <c r="A35" s="31"/>
      <c r="B35" s="17"/>
      <c r="C35" s="18"/>
      <c r="D35" s="24" t="s">
        <v>33</v>
      </c>
      <c r="E35" s="25"/>
      <c r="F35" s="26">
        <f>SUM(F29:F34)</f>
        <v>830</v>
      </c>
      <c r="G35" s="26">
        <f>SUM(G29:G34)</f>
        <v>24.500000000000004</v>
      </c>
      <c r="H35" s="26">
        <f>SUM(H29:H34)</f>
        <v>28.799999999999997</v>
      </c>
      <c r="I35" s="26">
        <f>SUM(I29:I34)</f>
        <v>76.900000000000006</v>
      </c>
      <c r="J35" s="49">
        <f>SUM(J29:J34)</f>
        <v>706.7</v>
      </c>
      <c r="K35" s="62"/>
      <c r="L35" s="56">
        <f>SUM(L29:L34)</f>
        <v>156.5</v>
      </c>
    </row>
    <row r="36" spans="1:12" ht="25.5" customHeight="1" x14ac:dyDescent="0.25">
      <c r="A36" s="86">
        <f>A22</f>
        <v>1</v>
      </c>
      <c r="B36" s="86">
        <f>B22</f>
        <v>2</v>
      </c>
      <c r="C36" s="81" t="s">
        <v>4</v>
      </c>
      <c r="D36" s="88"/>
      <c r="E36" s="89"/>
      <c r="F36" s="90">
        <f>F28+F35</f>
        <v>1455</v>
      </c>
      <c r="G36" s="90">
        <f>G28+G35</f>
        <v>53.100000000000009</v>
      </c>
      <c r="H36" s="90">
        <f>H28+H35</f>
        <v>48.699999999999996</v>
      </c>
      <c r="I36" s="90">
        <f>I28+I35</f>
        <v>148.19999999999999</v>
      </c>
      <c r="J36" s="90">
        <f>J28+J35</f>
        <v>1304.4000000000001</v>
      </c>
      <c r="K36" s="91"/>
      <c r="L36" s="90">
        <f>L28+L35</f>
        <v>260.89999999999998</v>
      </c>
    </row>
    <row r="37" spans="1:12" ht="15" x14ac:dyDescent="0.25">
      <c r="A37" s="99">
        <v>1</v>
      </c>
      <c r="B37" s="100">
        <v>3</v>
      </c>
      <c r="C37" s="94" t="s">
        <v>20</v>
      </c>
      <c r="D37" s="20"/>
      <c r="E37" s="13" t="s">
        <v>89</v>
      </c>
      <c r="F37" s="14">
        <v>25</v>
      </c>
      <c r="G37" s="14">
        <v>1.1000000000000001</v>
      </c>
      <c r="H37" s="14">
        <v>8.4</v>
      </c>
      <c r="I37" s="14">
        <v>7.5</v>
      </c>
      <c r="J37" s="46">
        <v>110</v>
      </c>
      <c r="K37" s="19" t="s">
        <v>90</v>
      </c>
      <c r="L37" s="19"/>
    </row>
    <row r="38" spans="1:12" ht="15" x14ac:dyDescent="0.25">
      <c r="A38" s="83"/>
      <c r="B38" s="84"/>
      <c r="C38" s="18"/>
      <c r="D38" s="20" t="s">
        <v>21</v>
      </c>
      <c r="E38" s="13" t="s">
        <v>91</v>
      </c>
      <c r="F38" s="14">
        <v>155</v>
      </c>
      <c r="G38" s="14">
        <v>3.7</v>
      </c>
      <c r="H38" s="14">
        <v>6.1</v>
      </c>
      <c r="I38" s="14">
        <v>23</v>
      </c>
      <c r="J38" s="14">
        <v>162</v>
      </c>
      <c r="K38" s="19" t="s">
        <v>92</v>
      </c>
      <c r="L38" s="53"/>
    </row>
    <row r="39" spans="1:12" ht="25.5" x14ac:dyDescent="0.25">
      <c r="A39" s="16"/>
      <c r="B39" s="17"/>
      <c r="C39" s="18"/>
      <c r="D39" s="20" t="s">
        <v>22</v>
      </c>
      <c r="E39" s="13" t="s">
        <v>93</v>
      </c>
      <c r="F39" s="14">
        <v>200</v>
      </c>
      <c r="G39" s="14">
        <v>3.1</v>
      </c>
      <c r="H39" s="14">
        <v>2.4</v>
      </c>
      <c r="I39" s="14">
        <v>14.8</v>
      </c>
      <c r="J39" s="46">
        <v>93.9</v>
      </c>
      <c r="K39" s="19" t="s">
        <v>94</v>
      </c>
      <c r="L39" s="53"/>
    </row>
    <row r="40" spans="1:12" ht="15" x14ac:dyDescent="0.25">
      <c r="A40" s="16"/>
      <c r="B40" s="17"/>
      <c r="C40" s="18"/>
      <c r="D40" s="20"/>
      <c r="E40" s="13" t="s">
        <v>49</v>
      </c>
      <c r="F40" s="14">
        <v>20</v>
      </c>
      <c r="G40" s="14">
        <v>1.5</v>
      </c>
      <c r="H40" s="14">
        <v>2</v>
      </c>
      <c r="I40" s="14">
        <v>14.9</v>
      </c>
      <c r="J40" s="46">
        <v>83.6</v>
      </c>
      <c r="K40" s="19" t="s">
        <v>76</v>
      </c>
      <c r="L40" s="53"/>
    </row>
    <row r="41" spans="1:12" ht="25.5" x14ac:dyDescent="0.25">
      <c r="A41" s="16"/>
      <c r="B41" s="17"/>
      <c r="C41" s="18"/>
      <c r="D41" s="20" t="s">
        <v>24</v>
      </c>
      <c r="E41" s="13" t="s">
        <v>62</v>
      </c>
      <c r="F41" s="14">
        <v>100</v>
      </c>
      <c r="G41" s="14">
        <v>0.4</v>
      </c>
      <c r="H41" s="14">
        <v>0.4</v>
      </c>
      <c r="I41" s="14">
        <v>9.8000000000000007</v>
      </c>
      <c r="J41" s="46">
        <v>47</v>
      </c>
      <c r="K41" s="19" t="s">
        <v>61</v>
      </c>
      <c r="L41" s="53"/>
    </row>
    <row r="42" spans="1:12" ht="25.5" x14ac:dyDescent="0.25">
      <c r="A42" s="16"/>
      <c r="B42" s="17"/>
      <c r="C42" s="18"/>
      <c r="D42" s="20" t="s">
        <v>31</v>
      </c>
      <c r="E42" s="13" t="s">
        <v>54</v>
      </c>
      <c r="F42" s="14">
        <v>30</v>
      </c>
      <c r="G42" s="14">
        <v>2.2999999999999998</v>
      </c>
      <c r="H42" s="14">
        <v>0.9</v>
      </c>
      <c r="I42" s="14">
        <v>15.4</v>
      </c>
      <c r="J42" s="46">
        <v>78.599999999999994</v>
      </c>
      <c r="K42" s="19" t="s">
        <v>60</v>
      </c>
      <c r="L42" s="53">
        <v>104.4</v>
      </c>
    </row>
    <row r="43" spans="1:12" ht="15.75" thickBot="1" x14ac:dyDescent="0.3">
      <c r="A43" s="39"/>
      <c r="B43" s="40"/>
      <c r="C43" s="41"/>
      <c r="D43" s="42" t="s">
        <v>33</v>
      </c>
      <c r="E43" s="43"/>
      <c r="F43" s="44">
        <f>SUM(F37:F42)</f>
        <v>530</v>
      </c>
      <c r="G43" s="44">
        <f>SUM(G37:G42)</f>
        <v>12.100000000000001</v>
      </c>
      <c r="H43" s="44">
        <f>SUM(H37:H42)</f>
        <v>20.199999999999996</v>
      </c>
      <c r="I43" s="44">
        <f>SUM(I37:I42)</f>
        <v>85.4</v>
      </c>
      <c r="J43" s="47">
        <f>SUM(J37:J42)</f>
        <v>575.1</v>
      </c>
      <c r="K43" s="61"/>
      <c r="L43" s="54">
        <f>SUM(L37:L42)</f>
        <v>104.4</v>
      </c>
    </row>
    <row r="44" spans="1:12" ht="25.5" x14ac:dyDescent="0.25">
      <c r="A44" s="32">
        <f>A37</f>
        <v>1</v>
      </c>
      <c r="B44" s="32">
        <f>B37</f>
        <v>3</v>
      </c>
      <c r="C44" s="23" t="s">
        <v>25</v>
      </c>
      <c r="D44" s="23" t="s">
        <v>26</v>
      </c>
      <c r="E44" s="36" t="s">
        <v>95</v>
      </c>
      <c r="F44" s="37">
        <v>100</v>
      </c>
      <c r="G44" s="48">
        <v>0.8</v>
      </c>
      <c r="H44" s="37">
        <v>0.1</v>
      </c>
      <c r="I44" s="37">
        <v>2.5</v>
      </c>
      <c r="J44" s="37">
        <v>14</v>
      </c>
      <c r="K44" s="38" t="s">
        <v>96</v>
      </c>
      <c r="L44" s="55"/>
    </row>
    <row r="45" spans="1:12" ht="15" x14ac:dyDescent="0.25">
      <c r="A45" s="83"/>
      <c r="B45" s="84"/>
      <c r="C45" s="8"/>
      <c r="D45" s="20" t="s">
        <v>27</v>
      </c>
      <c r="E45" s="13" t="s">
        <v>97</v>
      </c>
      <c r="F45" s="14">
        <v>215</v>
      </c>
      <c r="G45" s="46">
        <v>4.4000000000000004</v>
      </c>
      <c r="H45" s="14">
        <v>3.5</v>
      </c>
      <c r="I45" s="14">
        <v>8.4</v>
      </c>
      <c r="J45" s="14">
        <v>85.8</v>
      </c>
      <c r="K45" s="19" t="s">
        <v>98</v>
      </c>
      <c r="L45" s="53"/>
    </row>
    <row r="46" spans="1:12" ht="25.5" x14ac:dyDescent="0.25">
      <c r="A46" s="16"/>
      <c r="B46" s="17"/>
      <c r="C46" s="18"/>
      <c r="D46" s="20" t="s">
        <v>28</v>
      </c>
      <c r="E46" s="13" t="s">
        <v>99</v>
      </c>
      <c r="F46" s="14">
        <v>90</v>
      </c>
      <c r="G46" s="46">
        <v>5.7</v>
      </c>
      <c r="H46" s="14">
        <v>9</v>
      </c>
      <c r="I46" s="14">
        <v>7.3</v>
      </c>
      <c r="J46" s="14">
        <v>159.80000000000001</v>
      </c>
      <c r="K46" s="19" t="s">
        <v>100</v>
      </c>
      <c r="L46" s="53"/>
    </row>
    <row r="47" spans="1:12" ht="15" x14ac:dyDescent="0.25">
      <c r="A47" s="16"/>
      <c r="B47" s="17"/>
      <c r="C47" s="18"/>
      <c r="D47" s="20" t="s">
        <v>29</v>
      </c>
      <c r="E47" s="13" t="s">
        <v>101</v>
      </c>
      <c r="F47" s="14">
        <v>150</v>
      </c>
      <c r="G47" s="46">
        <v>5.4</v>
      </c>
      <c r="H47" s="14">
        <v>4.7</v>
      </c>
      <c r="I47" s="14">
        <v>30.9</v>
      </c>
      <c r="J47" s="14">
        <v>188.2</v>
      </c>
      <c r="K47" s="19" t="s">
        <v>102</v>
      </c>
      <c r="L47" s="53"/>
    </row>
    <row r="48" spans="1:12" ht="15" x14ac:dyDescent="0.25">
      <c r="A48" s="16"/>
      <c r="B48" s="17"/>
      <c r="C48" s="18"/>
      <c r="D48" s="20" t="s">
        <v>30</v>
      </c>
      <c r="E48" s="13" t="s">
        <v>103</v>
      </c>
      <c r="F48" s="14">
        <v>200</v>
      </c>
      <c r="G48" s="46">
        <v>0.6</v>
      </c>
      <c r="H48" s="14">
        <v>0.4</v>
      </c>
      <c r="I48" s="14">
        <v>32.6</v>
      </c>
      <c r="J48" s="14">
        <v>140</v>
      </c>
      <c r="K48" s="19" t="s">
        <v>71</v>
      </c>
      <c r="L48" s="53"/>
    </row>
    <row r="49" spans="1:12" ht="25.5" x14ac:dyDescent="0.25">
      <c r="A49" s="16"/>
      <c r="B49" s="17"/>
      <c r="C49" s="18"/>
      <c r="D49" s="20" t="s">
        <v>32</v>
      </c>
      <c r="E49" s="13" t="s">
        <v>48</v>
      </c>
      <c r="F49" s="14">
        <v>40</v>
      </c>
      <c r="G49" s="46">
        <v>2.6</v>
      </c>
      <c r="H49" s="14">
        <v>0.4</v>
      </c>
      <c r="I49" s="14">
        <v>17</v>
      </c>
      <c r="J49" s="14">
        <v>81.599999999999994</v>
      </c>
      <c r="K49" s="19" t="s">
        <v>72</v>
      </c>
      <c r="L49" s="53"/>
    </row>
    <row r="50" spans="1:12" ht="25.5" x14ac:dyDescent="0.25">
      <c r="A50" s="16"/>
      <c r="B50" s="17"/>
      <c r="C50" s="18"/>
      <c r="D50" s="85" t="s">
        <v>81</v>
      </c>
      <c r="E50" s="13" t="s">
        <v>79</v>
      </c>
      <c r="F50" s="14">
        <v>125</v>
      </c>
      <c r="G50" s="46">
        <v>3.5</v>
      </c>
      <c r="H50" s="14">
        <v>3.1</v>
      </c>
      <c r="I50" s="14">
        <v>5.6</v>
      </c>
      <c r="J50" s="14">
        <v>70.599999999999994</v>
      </c>
      <c r="K50" s="19" t="s">
        <v>80</v>
      </c>
      <c r="L50" s="53"/>
    </row>
    <row r="51" spans="1:12" ht="25.5" x14ac:dyDescent="0.25">
      <c r="A51" s="16"/>
      <c r="B51" s="17"/>
      <c r="C51" s="18"/>
      <c r="D51" s="20" t="s">
        <v>31</v>
      </c>
      <c r="E51" s="13" t="s">
        <v>55</v>
      </c>
      <c r="F51" s="14">
        <v>30</v>
      </c>
      <c r="G51" s="46">
        <v>2.2999999999999998</v>
      </c>
      <c r="H51" s="14">
        <v>0.9</v>
      </c>
      <c r="I51" s="14">
        <v>15.4</v>
      </c>
      <c r="J51" s="14">
        <v>78.599999999999994</v>
      </c>
      <c r="K51" s="19" t="s">
        <v>60</v>
      </c>
      <c r="L51" s="53">
        <v>156.5</v>
      </c>
    </row>
    <row r="52" spans="1:12" ht="15" x14ac:dyDescent="0.25">
      <c r="A52" s="16"/>
      <c r="B52" s="17"/>
      <c r="C52" s="18"/>
      <c r="D52" s="24" t="s">
        <v>33</v>
      </c>
      <c r="E52" s="25"/>
      <c r="F52" s="26">
        <f>SUM(F44:F51)</f>
        <v>950</v>
      </c>
      <c r="G52" s="26">
        <f>SUM(G44:G51)</f>
        <v>25.300000000000004</v>
      </c>
      <c r="H52" s="26">
        <f>SUM(H44:H51)</f>
        <v>22.099999999999998</v>
      </c>
      <c r="I52" s="26">
        <f>SUM(I44:I51)</f>
        <v>119.69999999999999</v>
      </c>
      <c r="J52" s="49">
        <f>SUM(J44:J51)</f>
        <v>818.6</v>
      </c>
      <c r="K52" s="62"/>
      <c r="L52" s="56">
        <f>SUM(L44:L51)</f>
        <v>156.5</v>
      </c>
    </row>
    <row r="53" spans="1:12" ht="25.5" x14ac:dyDescent="0.25">
      <c r="A53" s="86">
        <f>A37</f>
        <v>1</v>
      </c>
      <c r="B53" s="86">
        <f>B37</f>
        <v>3</v>
      </c>
      <c r="C53" s="81" t="s">
        <v>4</v>
      </c>
      <c r="D53" s="88"/>
      <c r="E53" s="89"/>
      <c r="F53" s="90">
        <f>F43+F52</f>
        <v>1480</v>
      </c>
      <c r="G53" s="90">
        <f>G43+G52</f>
        <v>37.400000000000006</v>
      </c>
      <c r="H53" s="90">
        <f>H43+H52</f>
        <v>42.3</v>
      </c>
      <c r="I53" s="90">
        <f>I43+I52</f>
        <v>205.1</v>
      </c>
      <c r="J53" s="101">
        <f>J43+J52</f>
        <v>1393.7</v>
      </c>
      <c r="K53" s="91"/>
      <c r="L53" s="102">
        <f>L43+L52</f>
        <v>260.89999999999998</v>
      </c>
    </row>
    <row r="54" spans="1:12" s="73" customFormat="1" ht="15.75" customHeight="1" x14ac:dyDescent="0.25">
      <c r="A54" s="92">
        <v>1</v>
      </c>
      <c r="B54" s="92">
        <v>4</v>
      </c>
      <c r="C54" s="20" t="s">
        <v>20</v>
      </c>
      <c r="D54" s="85"/>
      <c r="E54" s="13" t="s">
        <v>40</v>
      </c>
      <c r="F54" s="14">
        <v>30</v>
      </c>
      <c r="G54" s="14">
        <v>4.5999999999999996</v>
      </c>
      <c r="H54" s="14">
        <v>4.9000000000000004</v>
      </c>
      <c r="I54" s="14">
        <v>7.7</v>
      </c>
      <c r="J54" s="46">
        <v>93.3</v>
      </c>
      <c r="K54" s="19" t="s">
        <v>56</v>
      </c>
      <c r="L54" s="55"/>
    </row>
    <row r="55" spans="1:12" ht="15" x14ac:dyDescent="0.25">
      <c r="A55" s="103"/>
      <c r="B55" s="103"/>
      <c r="C55" s="104"/>
      <c r="D55" s="23" t="s">
        <v>21</v>
      </c>
      <c r="E55" s="36" t="s">
        <v>53</v>
      </c>
      <c r="F55" s="37">
        <v>140</v>
      </c>
      <c r="G55" s="37">
        <v>14.2</v>
      </c>
      <c r="H55" s="37">
        <v>18</v>
      </c>
      <c r="I55" s="37">
        <v>2.6</v>
      </c>
      <c r="J55" s="48">
        <v>228.9</v>
      </c>
      <c r="K55" s="38" t="s">
        <v>108</v>
      </c>
      <c r="L55" s="53"/>
    </row>
    <row r="56" spans="1:12" ht="25.5" x14ac:dyDescent="0.25">
      <c r="A56" s="83"/>
      <c r="B56" s="84"/>
      <c r="D56" s="129"/>
      <c r="E56" s="128" t="s">
        <v>104</v>
      </c>
      <c r="F56" s="130">
        <v>40</v>
      </c>
      <c r="G56" s="14">
        <v>1.2</v>
      </c>
      <c r="H56" s="120">
        <v>0.1</v>
      </c>
      <c r="I56" s="14">
        <v>2.5</v>
      </c>
      <c r="J56" s="46">
        <v>15.5</v>
      </c>
      <c r="K56" s="127" t="s">
        <v>109</v>
      </c>
      <c r="L56" s="53"/>
    </row>
    <row r="57" spans="1:12" ht="25.5" x14ac:dyDescent="0.25">
      <c r="A57" s="16"/>
      <c r="B57" s="17"/>
      <c r="C57" s="18"/>
      <c r="D57" s="20" t="s">
        <v>22</v>
      </c>
      <c r="E57" s="13" t="s">
        <v>170</v>
      </c>
      <c r="F57" s="14">
        <v>204</v>
      </c>
      <c r="G57" s="14">
        <v>0.2</v>
      </c>
      <c r="H57" s="14">
        <v>0</v>
      </c>
      <c r="I57" s="14">
        <v>8</v>
      </c>
      <c r="J57" s="46">
        <v>33</v>
      </c>
      <c r="K57" s="127" t="s">
        <v>110</v>
      </c>
      <c r="L57" s="53"/>
    </row>
    <row r="58" spans="1:12" ht="25.5" x14ac:dyDescent="0.25">
      <c r="A58" s="16"/>
      <c r="B58" s="17"/>
      <c r="C58" s="18"/>
      <c r="D58" s="20" t="s">
        <v>24</v>
      </c>
      <c r="E58" s="13" t="s">
        <v>106</v>
      </c>
      <c r="F58" s="125">
        <v>100</v>
      </c>
      <c r="G58" s="131">
        <v>0.4</v>
      </c>
      <c r="H58" s="125">
        <v>0.3</v>
      </c>
      <c r="I58" s="125">
        <v>10.3</v>
      </c>
      <c r="J58" s="126">
        <v>47</v>
      </c>
      <c r="K58" s="127" t="s">
        <v>107</v>
      </c>
      <c r="L58" s="53"/>
    </row>
    <row r="59" spans="1:12" ht="25.5" x14ac:dyDescent="0.25">
      <c r="A59" s="16"/>
      <c r="B59" s="17"/>
      <c r="C59" s="18"/>
      <c r="D59" s="20" t="s">
        <v>31</v>
      </c>
      <c r="E59" s="13" t="s">
        <v>54</v>
      </c>
      <c r="F59" s="14">
        <v>30</v>
      </c>
      <c r="G59" s="120">
        <v>2.2999999999999998</v>
      </c>
      <c r="H59" s="14">
        <v>0.9</v>
      </c>
      <c r="I59" s="14">
        <v>15.4</v>
      </c>
      <c r="J59" s="46">
        <v>78.599999999999994</v>
      </c>
      <c r="K59" s="127" t="s">
        <v>60</v>
      </c>
      <c r="L59" s="53">
        <v>104.4</v>
      </c>
    </row>
    <row r="60" spans="1:12" ht="15.75" thickBot="1" x14ac:dyDescent="0.3">
      <c r="A60" s="39"/>
      <c r="B60" s="40"/>
      <c r="C60" s="41"/>
      <c r="D60" s="42" t="s">
        <v>33</v>
      </c>
      <c r="E60" s="43"/>
      <c r="F60" s="44">
        <f>SUM(F54:F59)</f>
        <v>544</v>
      </c>
      <c r="G60" s="44">
        <f>SUM(G54:G59)</f>
        <v>22.899999999999995</v>
      </c>
      <c r="H60" s="44">
        <f>SUM(H54:H59)</f>
        <v>24.2</v>
      </c>
      <c r="I60" s="44">
        <f>SUM(I54:I59)</f>
        <v>46.5</v>
      </c>
      <c r="J60" s="47">
        <f>SUM(J54:J59)</f>
        <v>496.29999999999995</v>
      </c>
      <c r="K60" s="61"/>
      <c r="L60" s="54">
        <f>SUM(L54:L59)</f>
        <v>104.4</v>
      </c>
    </row>
    <row r="61" spans="1:12" ht="15" x14ac:dyDescent="0.25">
      <c r="A61" s="21">
        <f>A54</f>
        <v>1</v>
      </c>
      <c r="B61" s="32">
        <f>B54</f>
        <v>4</v>
      </c>
      <c r="C61" s="23" t="s">
        <v>25</v>
      </c>
      <c r="D61" s="23" t="s">
        <v>26</v>
      </c>
      <c r="E61" s="36" t="s">
        <v>111</v>
      </c>
      <c r="F61" s="37">
        <v>60</v>
      </c>
      <c r="G61" s="37">
        <v>2.9</v>
      </c>
      <c r="H61" s="37">
        <v>5.7</v>
      </c>
      <c r="I61" s="37">
        <v>3</v>
      </c>
      <c r="J61" s="48">
        <v>79.8</v>
      </c>
      <c r="K61" s="38" t="s">
        <v>112</v>
      </c>
      <c r="L61" s="55"/>
    </row>
    <row r="62" spans="1:12" ht="15" x14ac:dyDescent="0.25">
      <c r="A62" s="17"/>
      <c r="B62" s="31"/>
      <c r="C62" s="18"/>
      <c r="D62" s="105" t="s">
        <v>27</v>
      </c>
      <c r="E62" s="13" t="s">
        <v>113</v>
      </c>
      <c r="F62" s="14">
        <v>240</v>
      </c>
      <c r="G62" s="120">
        <v>8.4</v>
      </c>
      <c r="H62" s="14">
        <v>7.2</v>
      </c>
      <c r="I62" s="14">
        <v>29.5</v>
      </c>
      <c r="J62" s="46">
        <v>241</v>
      </c>
      <c r="K62" s="19" t="s">
        <v>114</v>
      </c>
      <c r="L62" s="53"/>
    </row>
    <row r="63" spans="1:12" ht="15" x14ac:dyDescent="0.25">
      <c r="A63" s="83"/>
      <c r="B63" s="84"/>
      <c r="C63" s="106"/>
      <c r="D63" s="105" t="s">
        <v>28</v>
      </c>
      <c r="E63" s="13" t="s">
        <v>171</v>
      </c>
      <c r="F63" s="14">
        <v>90</v>
      </c>
      <c r="G63" s="14">
        <v>11</v>
      </c>
      <c r="H63" s="14">
        <v>6.2</v>
      </c>
      <c r="I63" s="14">
        <v>15.6</v>
      </c>
      <c r="J63" s="46">
        <v>141</v>
      </c>
      <c r="K63" s="19" t="s">
        <v>118</v>
      </c>
      <c r="L63" s="53"/>
    </row>
    <row r="64" spans="1:12" ht="15" x14ac:dyDescent="0.25">
      <c r="A64" s="16"/>
      <c r="B64" s="17"/>
      <c r="C64" s="18"/>
      <c r="D64" s="20" t="s">
        <v>29</v>
      </c>
      <c r="E64" s="13" t="s">
        <v>115</v>
      </c>
      <c r="F64" s="14">
        <v>150</v>
      </c>
      <c r="G64" s="14">
        <v>3.1</v>
      </c>
      <c r="H64" s="14">
        <v>3.1</v>
      </c>
      <c r="I64" s="14">
        <v>13.1</v>
      </c>
      <c r="J64" s="46">
        <v>93.7</v>
      </c>
      <c r="K64" s="19" t="s">
        <v>119</v>
      </c>
      <c r="L64" s="53"/>
    </row>
    <row r="65" spans="1:12" ht="15" x14ac:dyDescent="0.25">
      <c r="A65" s="16"/>
      <c r="B65" s="17"/>
      <c r="C65" s="18"/>
      <c r="D65" s="20" t="s">
        <v>30</v>
      </c>
      <c r="E65" s="13" t="s">
        <v>172</v>
      </c>
      <c r="F65" s="14">
        <v>200</v>
      </c>
      <c r="G65" s="120">
        <v>1</v>
      </c>
      <c r="H65" s="14">
        <v>0.2</v>
      </c>
      <c r="I65" s="14">
        <v>19.600000000000001</v>
      </c>
      <c r="J65" s="46">
        <v>83.4</v>
      </c>
      <c r="K65" s="19" t="s">
        <v>71</v>
      </c>
      <c r="L65" s="53"/>
    </row>
    <row r="66" spans="1:12" ht="15" x14ac:dyDescent="0.25">
      <c r="A66" s="16"/>
      <c r="B66" s="17"/>
      <c r="C66" s="18"/>
      <c r="D66" s="20"/>
      <c r="E66" s="13" t="s">
        <v>116</v>
      </c>
      <c r="F66" s="14">
        <v>50</v>
      </c>
      <c r="G66" s="14">
        <v>4.7</v>
      </c>
      <c r="H66" s="14">
        <v>3.5</v>
      </c>
      <c r="I66" s="14">
        <v>21.3</v>
      </c>
      <c r="J66" s="46">
        <v>100</v>
      </c>
      <c r="K66" s="19" t="s">
        <v>117</v>
      </c>
      <c r="L66" s="53"/>
    </row>
    <row r="67" spans="1:12" ht="25.5" x14ac:dyDescent="0.25">
      <c r="A67" s="16"/>
      <c r="B67" s="17"/>
      <c r="C67" s="18"/>
      <c r="D67" s="20" t="s">
        <v>32</v>
      </c>
      <c r="E67" s="13" t="s">
        <v>48</v>
      </c>
      <c r="F67" s="14">
        <v>40</v>
      </c>
      <c r="G67" s="14">
        <v>2.6</v>
      </c>
      <c r="H67" s="14">
        <v>0.4</v>
      </c>
      <c r="I67" s="14">
        <v>17</v>
      </c>
      <c r="J67" s="46">
        <v>81.599999999999994</v>
      </c>
      <c r="K67" s="19" t="s">
        <v>72</v>
      </c>
      <c r="L67" s="53">
        <v>156.5</v>
      </c>
    </row>
    <row r="68" spans="1:12" ht="15" x14ac:dyDescent="0.25">
      <c r="A68" s="16"/>
      <c r="B68" s="17"/>
      <c r="C68" s="18"/>
      <c r="D68" s="24" t="s">
        <v>33</v>
      </c>
      <c r="E68" s="25"/>
      <c r="F68" s="26">
        <f>SUM(F61:F67)</f>
        <v>830</v>
      </c>
      <c r="G68" s="26">
        <f>SUM(G61:G67)</f>
        <v>33.700000000000003</v>
      </c>
      <c r="H68" s="26">
        <f>SUM(H61:H67)</f>
        <v>26.3</v>
      </c>
      <c r="I68" s="26">
        <f>SUM(I61:I67)</f>
        <v>119.10000000000001</v>
      </c>
      <c r="J68" s="49">
        <f>SUM(J61:J67)</f>
        <v>820.5</v>
      </c>
      <c r="K68" s="62"/>
      <c r="L68" s="56">
        <f>SUM(L61:L67)</f>
        <v>156.5</v>
      </c>
    </row>
    <row r="69" spans="1:12" ht="25.5" x14ac:dyDescent="0.25">
      <c r="A69" s="86">
        <f>A54</f>
        <v>1</v>
      </c>
      <c r="B69" s="86">
        <f>B54</f>
        <v>4</v>
      </c>
      <c r="C69" s="81" t="s">
        <v>4</v>
      </c>
      <c r="D69" s="88"/>
      <c r="E69" s="89"/>
      <c r="F69" s="90">
        <f>F60+F68</f>
        <v>1374</v>
      </c>
      <c r="G69" s="90">
        <f>G60+G68</f>
        <v>56.599999999999994</v>
      </c>
      <c r="H69" s="90">
        <f>H60+H68</f>
        <v>50.5</v>
      </c>
      <c r="I69" s="90">
        <f>I60+I68</f>
        <v>165.60000000000002</v>
      </c>
      <c r="J69" s="101">
        <f>J60+J68</f>
        <v>1316.8</v>
      </c>
      <c r="K69" s="91"/>
      <c r="L69" s="102">
        <f>L60+L68</f>
        <v>260.89999999999998</v>
      </c>
    </row>
    <row r="70" spans="1:12" ht="15.75" customHeight="1" x14ac:dyDescent="0.25">
      <c r="A70" s="92">
        <v>1</v>
      </c>
      <c r="B70" s="92">
        <v>5</v>
      </c>
      <c r="C70" s="20" t="s">
        <v>20</v>
      </c>
      <c r="D70" s="85"/>
      <c r="E70" s="13" t="s">
        <v>121</v>
      </c>
      <c r="F70" s="14">
        <v>45</v>
      </c>
      <c r="G70" s="14">
        <v>7.4</v>
      </c>
      <c r="H70" s="14">
        <v>2</v>
      </c>
      <c r="I70" s="14">
        <v>12.9</v>
      </c>
      <c r="J70" s="46">
        <v>99.9</v>
      </c>
      <c r="K70" s="19" t="s">
        <v>123</v>
      </c>
      <c r="L70" s="53"/>
    </row>
    <row r="71" spans="1:12" ht="25.5" x14ac:dyDescent="0.25">
      <c r="A71" s="103"/>
      <c r="B71" s="84"/>
      <c r="C71" s="104"/>
      <c r="D71" s="23" t="s">
        <v>21</v>
      </c>
      <c r="E71" s="36" t="s">
        <v>122</v>
      </c>
      <c r="F71" s="37">
        <v>155</v>
      </c>
      <c r="G71" s="37">
        <v>6.4</v>
      </c>
      <c r="H71" s="37">
        <v>9.3000000000000007</v>
      </c>
      <c r="I71" s="37">
        <v>24.9</v>
      </c>
      <c r="J71" s="48">
        <v>210</v>
      </c>
      <c r="K71" s="38" t="s">
        <v>124</v>
      </c>
      <c r="L71" s="55"/>
    </row>
    <row r="72" spans="1:12" ht="25.5" x14ac:dyDescent="0.25">
      <c r="A72" s="83"/>
      <c r="C72" s="84"/>
      <c r="D72" s="20" t="s">
        <v>22</v>
      </c>
      <c r="E72" s="13" t="s">
        <v>173</v>
      </c>
      <c r="F72" s="14">
        <v>200</v>
      </c>
      <c r="G72" s="14">
        <v>3.1</v>
      </c>
      <c r="H72" s="14">
        <v>2.4</v>
      </c>
      <c r="I72" s="14">
        <v>14.8</v>
      </c>
      <c r="J72" s="46">
        <v>93.9</v>
      </c>
      <c r="K72" s="19" t="s">
        <v>94</v>
      </c>
      <c r="L72" s="53"/>
    </row>
    <row r="73" spans="1:12" ht="25.5" x14ac:dyDescent="0.25">
      <c r="A73" s="16"/>
      <c r="B73" s="17"/>
      <c r="C73" s="18"/>
      <c r="D73" s="20" t="s">
        <v>24</v>
      </c>
      <c r="E73" s="13" t="s">
        <v>50</v>
      </c>
      <c r="F73" s="14">
        <v>100</v>
      </c>
      <c r="G73" s="120">
        <v>0.8</v>
      </c>
      <c r="H73" s="14">
        <v>0.2</v>
      </c>
      <c r="I73" s="14">
        <v>7.5</v>
      </c>
      <c r="J73" s="46">
        <v>38</v>
      </c>
      <c r="K73" s="19" t="s">
        <v>78</v>
      </c>
      <c r="L73" s="53"/>
    </row>
    <row r="74" spans="1:12" ht="25.5" x14ac:dyDescent="0.25">
      <c r="A74" s="16"/>
      <c r="B74" s="17"/>
      <c r="C74" s="18"/>
      <c r="D74" s="20" t="s">
        <v>31</v>
      </c>
      <c r="E74" s="13" t="s">
        <v>54</v>
      </c>
      <c r="F74" s="19">
        <v>30</v>
      </c>
      <c r="G74" s="53">
        <v>2.2999999999999998</v>
      </c>
      <c r="H74" s="19">
        <v>0.9</v>
      </c>
      <c r="I74" s="53">
        <v>15.4</v>
      </c>
      <c r="J74" s="14">
        <v>78.599999999999994</v>
      </c>
      <c r="K74" s="53" t="s">
        <v>60</v>
      </c>
      <c r="L74" s="53">
        <v>104.4</v>
      </c>
    </row>
    <row r="75" spans="1:12" ht="15.75" thickBot="1" x14ac:dyDescent="0.3">
      <c r="A75" s="39"/>
      <c r="B75" s="40"/>
      <c r="C75" s="41"/>
      <c r="D75" s="42" t="s">
        <v>33</v>
      </c>
      <c r="E75" s="43"/>
      <c r="F75" s="44">
        <f>SUM(F70:F74)</f>
        <v>530</v>
      </c>
      <c r="G75" s="44">
        <f>SUM(G70:G74)</f>
        <v>20.000000000000004</v>
      </c>
      <c r="H75" s="44">
        <f>SUM(H70:H74)</f>
        <v>14.8</v>
      </c>
      <c r="I75" s="44">
        <f>SUM(I70:I74)</f>
        <v>75.5</v>
      </c>
      <c r="J75" s="47">
        <f>SUM(J70:J74)</f>
        <v>520.4</v>
      </c>
      <c r="K75" s="61"/>
      <c r="L75" s="54">
        <f>SUM(L71:L74)</f>
        <v>104.4</v>
      </c>
    </row>
    <row r="76" spans="1:12" ht="25.5" x14ac:dyDescent="0.25">
      <c r="A76" s="32">
        <f>A70</f>
        <v>1</v>
      </c>
      <c r="B76" s="32">
        <f>B70</f>
        <v>5</v>
      </c>
      <c r="C76" s="23" t="s">
        <v>25</v>
      </c>
      <c r="D76" s="23" t="s">
        <v>26</v>
      </c>
      <c r="E76" s="36" t="s">
        <v>125</v>
      </c>
      <c r="F76" s="37">
        <v>100</v>
      </c>
      <c r="G76" s="37">
        <v>0.8</v>
      </c>
      <c r="H76" s="37">
        <v>0.1</v>
      </c>
      <c r="I76" s="37">
        <v>1.7</v>
      </c>
      <c r="J76" s="48">
        <v>13</v>
      </c>
      <c r="K76" s="19" t="s">
        <v>129</v>
      </c>
      <c r="L76" s="55"/>
    </row>
    <row r="77" spans="1:12" ht="15" x14ac:dyDescent="0.25">
      <c r="A77" s="103"/>
      <c r="B77" s="107"/>
      <c r="C77" s="18"/>
      <c r="D77" s="105" t="s">
        <v>27</v>
      </c>
      <c r="E77" s="13" t="s">
        <v>126</v>
      </c>
      <c r="F77" s="14">
        <v>220</v>
      </c>
      <c r="G77" s="14">
        <v>5.4</v>
      </c>
      <c r="H77" s="120">
        <v>8</v>
      </c>
      <c r="I77" s="14">
        <v>8.1999999999999993</v>
      </c>
      <c r="J77" s="46">
        <v>128</v>
      </c>
      <c r="K77" s="19" t="s">
        <v>130</v>
      </c>
      <c r="L77" s="53"/>
    </row>
    <row r="78" spans="1:12" ht="15" x14ac:dyDescent="0.25">
      <c r="A78" s="83"/>
      <c r="B78" s="84"/>
      <c r="D78" s="20" t="s">
        <v>28</v>
      </c>
      <c r="E78" s="13" t="s">
        <v>127</v>
      </c>
      <c r="F78" s="14">
        <v>90</v>
      </c>
      <c r="G78" s="14">
        <v>8.4</v>
      </c>
      <c r="H78" s="14">
        <v>4.5999999999999996</v>
      </c>
      <c r="I78" s="14">
        <v>7.1</v>
      </c>
      <c r="J78" s="46">
        <v>151</v>
      </c>
      <c r="K78" s="19" t="s">
        <v>131</v>
      </c>
      <c r="L78" s="53"/>
    </row>
    <row r="79" spans="1:12" ht="15" x14ac:dyDescent="0.25">
      <c r="A79" s="16"/>
      <c r="B79" s="17"/>
      <c r="C79" s="18"/>
      <c r="D79" s="20" t="s">
        <v>29</v>
      </c>
      <c r="E79" s="13" t="s">
        <v>128</v>
      </c>
      <c r="F79" s="14">
        <v>150</v>
      </c>
      <c r="G79" s="14">
        <v>2.9</v>
      </c>
      <c r="H79" s="14">
        <v>5.0999999999999996</v>
      </c>
      <c r="I79" s="14">
        <v>18.899999999999999</v>
      </c>
      <c r="J79" s="46">
        <v>133.9</v>
      </c>
      <c r="K79" s="19" t="s">
        <v>132</v>
      </c>
      <c r="L79" s="53"/>
    </row>
    <row r="80" spans="1:12" ht="25.5" x14ac:dyDescent="0.25">
      <c r="A80" s="16"/>
      <c r="B80" s="17"/>
      <c r="C80" s="18"/>
      <c r="D80" s="20" t="s">
        <v>30</v>
      </c>
      <c r="E80" s="13" t="s">
        <v>44</v>
      </c>
      <c r="F80" s="14">
        <v>200</v>
      </c>
      <c r="G80" s="14">
        <v>0.4</v>
      </c>
      <c r="H80" s="14">
        <v>0.1</v>
      </c>
      <c r="I80" s="14">
        <v>17.3</v>
      </c>
      <c r="J80" s="46">
        <v>72.3</v>
      </c>
      <c r="K80" s="19" t="s">
        <v>133</v>
      </c>
      <c r="L80" s="53"/>
    </row>
    <row r="81" spans="1:12" ht="25.5" x14ac:dyDescent="0.25">
      <c r="A81" s="16"/>
      <c r="B81" s="17"/>
      <c r="C81" s="18"/>
      <c r="D81" s="20" t="s">
        <v>32</v>
      </c>
      <c r="E81" s="13" t="s">
        <v>48</v>
      </c>
      <c r="F81" s="14">
        <v>40</v>
      </c>
      <c r="G81" s="14">
        <v>2.6</v>
      </c>
      <c r="H81" s="14">
        <v>0.4</v>
      </c>
      <c r="I81" s="14">
        <v>17</v>
      </c>
      <c r="J81" s="46">
        <v>81.599999999999994</v>
      </c>
      <c r="K81" s="19" t="s">
        <v>72</v>
      </c>
      <c r="L81" s="53"/>
    </row>
    <row r="82" spans="1:12" ht="25.5" x14ac:dyDescent="0.25">
      <c r="A82" s="16"/>
      <c r="B82" s="17"/>
      <c r="C82" s="18"/>
      <c r="D82" s="20" t="s">
        <v>81</v>
      </c>
      <c r="E82" s="13" t="s">
        <v>79</v>
      </c>
      <c r="F82" s="14">
        <v>100</v>
      </c>
      <c r="G82" s="14">
        <v>3.5</v>
      </c>
      <c r="H82" s="14">
        <v>3.1</v>
      </c>
      <c r="I82" s="14">
        <v>5.6</v>
      </c>
      <c r="J82" s="46">
        <v>70.599999999999994</v>
      </c>
      <c r="K82" s="19" t="s">
        <v>80</v>
      </c>
      <c r="L82" s="53"/>
    </row>
    <row r="83" spans="1:12" ht="25.5" x14ac:dyDescent="0.25">
      <c r="A83" s="16"/>
      <c r="B83" s="17"/>
      <c r="C83" s="18"/>
      <c r="D83" s="20" t="s">
        <v>31</v>
      </c>
      <c r="E83" s="13" t="s">
        <v>54</v>
      </c>
      <c r="F83" s="14">
        <v>30</v>
      </c>
      <c r="G83" s="14">
        <v>2.2999999999999998</v>
      </c>
      <c r="H83" s="14">
        <v>0.9</v>
      </c>
      <c r="I83" s="14">
        <v>15.4</v>
      </c>
      <c r="J83" s="46">
        <v>78.599999999999994</v>
      </c>
      <c r="K83" s="19" t="s">
        <v>60</v>
      </c>
      <c r="L83" s="53">
        <v>156.5</v>
      </c>
    </row>
    <row r="84" spans="1:12" ht="15" x14ac:dyDescent="0.25">
      <c r="A84" s="16"/>
      <c r="B84" s="17"/>
      <c r="C84" s="18"/>
      <c r="D84" s="24" t="s">
        <v>33</v>
      </c>
      <c r="E84" s="25"/>
      <c r="F84" s="26">
        <f>SUM(F76:F83)</f>
        <v>930</v>
      </c>
      <c r="G84" s="26">
        <f>SUM(G76:G83)</f>
        <v>26.3</v>
      </c>
      <c r="H84" s="26">
        <f>SUM(H76:H83)</f>
        <v>22.299999999999997</v>
      </c>
      <c r="I84" s="26">
        <f>SUM(I76:I83)</f>
        <v>91.2</v>
      </c>
      <c r="J84" s="49">
        <f>SUM(J76:J83)</f>
        <v>729</v>
      </c>
      <c r="K84" s="62"/>
      <c r="L84" s="56">
        <f>SUM(L76:L83)</f>
        <v>156.5</v>
      </c>
    </row>
    <row r="85" spans="1:12" ht="25.5" x14ac:dyDescent="0.25">
      <c r="A85" s="109">
        <f>A70</f>
        <v>1</v>
      </c>
      <c r="B85" s="86">
        <f>B70</f>
        <v>5</v>
      </c>
      <c r="C85" s="81" t="s">
        <v>4</v>
      </c>
      <c r="D85" s="88"/>
      <c r="E85" s="89"/>
      <c r="F85" s="90">
        <f>F75+F84</f>
        <v>1460</v>
      </c>
      <c r="G85" s="90">
        <f>G75+G84</f>
        <v>46.300000000000004</v>
      </c>
      <c r="H85" s="90">
        <f>H75+H84</f>
        <v>37.099999999999994</v>
      </c>
      <c r="I85" s="90">
        <f>I75+I84</f>
        <v>166.7</v>
      </c>
      <c r="J85" s="90">
        <f>J75+J84</f>
        <v>1249.4000000000001</v>
      </c>
      <c r="K85" s="91"/>
      <c r="L85" s="90">
        <f>L75+L84</f>
        <v>260.89999999999998</v>
      </c>
    </row>
    <row r="86" spans="1:12" ht="15.75" customHeight="1" x14ac:dyDescent="0.25">
      <c r="A86" s="92">
        <v>2</v>
      </c>
      <c r="B86" s="92">
        <v>1</v>
      </c>
      <c r="C86" s="20" t="s">
        <v>20</v>
      </c>
      <c r="D86" s="23"/>
      <c r="E86" s="13" t="s">
        <v>40</v>
      </c>
      <c r="F86" s="14">
        <v>30</v>
      </c>
      <c r="G86" s="14">
        <v>4.5999999999999996</v>
      </c>
      <c r="H86" s="14">
        <v>4.9000000000000004</v>
      </c>
      <c r="I86" s="14">
        <v>7.7</v>
      </c>
      <c r="J86" s="14">
        <v>93.9</v>
      </c>
      <c r="K86" s="19" t="s">
        <v>56</v>
      </c>
      <c r="L86" s="55"/>
    </row>
    <row r="87" spans="1:12" ht="15" x14ac:dyDescent="0.25">
      <c r="A87" s="103"/>
      <c r="B87" s="107"/>
      <c r="C87" s="108"/>
      <c r="D87" s="23" t="s">
        <v>21</v>
      </c>
      <c r="E87" s="36" t="s">
        <v>134</v>
      </c>
      <c r="F87" s="37">
        <v>155</v>
      </c>
      <c r="G87" s="37">
        <v>5.5</v>
      </c>
      <c r="H87" s="37">
        <v>6.2</v>
      </c>
      <c r="I87" s="37">
        <v>26.2</v>
      </c>
      <c r="J87" s="37">
        <v>183.4</v>
      </c>
      <c r="K87" s="38" t="s">
        <v>92</v>
      </c>
      <c r="L87" s="53"/>
    </row>
    <row r="88" spans="1:12" ht="25.5" x14ac:dyDescent="0.25">
      <c r="A88" s="83"/>
      <c r="B88" s="84"/>
      <c r="C88" s="106"/>
      <c r="D88" s="20" t="s">
        <v>22</v>
      </c>
      <c r="E88" s="13" t="s">
        <v>93</v>
      </c>
      <c r="F88" s="14">
        <v>200</v>
      </c>
      <c r="G88" s="14">
        <v>3.1</v>
      </c>
      <c r="H88" s="14">
        <v>2.4</v>
      </c>
      <c r="I88" s="14">
        <v>14.8</v>
      </c>
      <c r="J88" s="14">
        <v>93.9</v>
      </c>
      <c r="K88" s="19" t="s">
        <v>94</v>
      </c>
      <c r="L88" s="53"/>
    </row>
    <row r="89" spans="1:12" ht="25.5" x14ac:dyDescent="0.25">
      <c r="A89" s="83"/>
      <c r="B89" s="83"/>
      <c r="C89" s="106"/>
      <c r="D89" s="20" t="s">
        <v>24</v>
      </c>
      <c r="E89" s="13" t="s">
        <v>106</v>
      </c>
      <c r="F89" s="14">
        <v>100</v>
      </c>
      <c r="G89" s="14">
        <v>0.4</v>
      </c>
      <c r="H89" s="14">
        <v>0.3</v>
      </c>
      <c r="I89" s="14">
        <v>10.3</v>
      </c>
      <c r="J89" s="14">
        <v>47</v>
      </c>
      <c r="K89" s="19" t="s">
        <v>107</v>
      </c>
      <c r="L89" s="53"/>
    </row>
    <row r="90" spans="1:12" ht="25.5" x14ac:dyDescent="0.25">
      <c r="A90" s="16"/>
      <c r="B90" s="17"/>
      <c r="C90" s="18"/>
      <c r="D90" s="20" t="s">
        <v>31</v>
      </c>
      <c r="E90" s="13" t="s">
        <v>54</v>
      </c>
      <c r="F90" s="14">
        <v>30</v>
      </c>
      <c r="G90" s="14">
        <v>2.2999999999999998</v>
      </c>
      <c r="H90" s="14">
        <v>0.9</v>
      </c>
      <c r="I90" s="14">
        <v>15.4</v>
      </c>
      <c r="J90" s="14">
        <v>78.599999999999994</v>
      </c>
      <c r="K90" s="19" t="s">
        <v>60</v>
      </c>
      <c r="L90" s="53">
        <v>104.4</v>
      </c>
    </row>
    <row r="91" spans="1:12" ht="15.75" thickBot="1" x14ac:dyDescent="0.3">
      <c r="A91" s="39"/>
      <c r="B91" s="40"/>
      <c r="C91" s="41"/>
      <c r="D91" s="42" t="s">
        <v>33</v>
      </c>
      <c r="E91" s="43"/>
      <c r="F91" s="44">
        <f>SUM(F86:F90)</f>
        <v>515</v>
      </c>
      <c r="G91" s="44">
        <f>SUM(G86:G90)</f>
        <v>15.899999999999999</v>
      </c>
      <c r="H91" s="44">
        <f>SUM(H86:H90)</f>
        <v>14.700000000000003</v>
      </c>
      <c r="I91" s="44">
        <f>SUM(I86:I90)</f>
        <v>74.400000000000006</v>
      </c>
      <c r="J91" s="47">
        <f>SUM(J86:J90)</f>
        <v>496.80000000000007</v>
      </c>
      <c r="K91" s="61"/>
      <c r="L91" s="54">
        <f>SUM(L86:L90)</f>
        <v>104.4</v>
      </c>
    </row>
    <row r="92" spans="1:12" ht="25.5" x14ac:dyDescent="0.25">
      <c r="A92" s="32">
        <f>A86</f>
        <v>2</v>
      </c>
      <c r="B92" s="32">
        <f>B86</f>
        <v>1</v>
      </c>
      <c r="C92" s="23" t="s">
        <v>25</v>
      </c>
      <c r="D92" s="23" t="s">
        <v>26</v>
      </c>
      <c r="E92" s="36" t="s">
        <v>95</v>
      </c>
      <c r="F92" s="37">
        <v>100</v>
      </c>
      <c r="G92" s="37">
        <v>0.8</v>
      </c>
      <c r="H92" s="37">
        <v>0.1</v>
      </c>
      <c r="I92" s="37">
        <v>2.5</v>
      </c>
      <c r="J92" s="37">
        <v>14</v>
      </c>
      <c r="K92" s="38" t="s">
        <v>135</v>
      </c>
      <c r="L92" s="55"/>
    </row>
    <row r="93" spans="1:12" ht="15" x14ac:dyDescent="0.25">
      <c r="A93" s="17"/>
      <c r="B93" s="17"/>
      <c r="C93" s="18"/>
      <c r="D93" s="105" t="s">
        <v>27</v>
      </c>
      <c r="E93" s="13" t="s">
        <v>136</v>
      </c>
      <c r="F93" s="14">
        <v>215</v>
      </c>
      <c r="G93" s="14">
        <v>4.2</v>
      </c>
      <c r="H93" s="14">
        <v>5.4</v>
      </c>
      <c r="I93" s="14">
        <v>19.3</v>
      </c>
      <c r="J93" s="14">
        <v>84.4</v>
      </c>
      <c r="K93" s="19" t="s">
        <v>137</v>
      </c>
      <c r="L93" s="53"/>
    </row>
    <row r="94" spans="1:12" ht="15" x14ac:dyDescent="0.25">
      <c r="A94" s="83"/>
      <c r="B94" s="83"/>
      <c r="D94" s="20" t="s">
        <v>28</v>
      </c>
      <c r="E94" s="13" t="s">
        <v>174</v>
      </c>
      <c r="F94" s="14">
        <v>100</v>
      </c>
      <c r="G94" s="14">
        <v>11.5</v>
      </c>
      <c r="H94" s="14">
        <v>15.4</v>
      </c>
      <c r="I94" s="14">
        <v>6.2</v>
      </c>
      <c r="J94" s="14">
        <v>212.1</v>
      </c>
      <c r="K94" s="19" t="s">
        <v>138</v>
      </c>
      <c r="L94" s="53"/>
    </row>
    <row r="95" spans="1:12" ht="15" x14ac:dyDescent="0.25">
      <c r="A95" s="16"/>
      <c r="B95" s="17"/>
      <c r="C95" s="18"/>
      <c r="D95" s="20" t="s">
        <v>29</v>
      </c>
      <c r="E95" s="13" t="s">
        <v>46</v>
      </c>
      <c r="F95" s="14">
        <v>150</v>
      </c>
      <c r="G95" s="14">
        <v>2.9</v>
      </c>
      <c r="H95" s="14">
        <v>4.8</v>
      </c>
      <c r="I95" s="14">
        <v>23.8</v>
      </c>
      <c r="J95" s="14">
        <v>150.5</v>
      </c>
      <c r="K95" s="19" t="s">
        <v>139</v>
      </c>
      <c r="L95" s="53"/>
    </row>
    <row r="96" spans="1:12" ht="25.5" x14ac:dyDescent="0.25">
      <c r="A96" s="16"/>
      <c r="B96" s="17"/>
      <c r="C96" s="18"/>
      <c r="D96" s="20" t="s">
        <v>30</v>
      </c>
      <c r="E96" s="13" t="s">
        <v>41</v>
      </c>
      <c r="F96" s="14">
        <v>200</v>
      </c>
      <c r="G96" s="14">
        <v>0.2</v>
      </c>
      <c r="H96" s="14">
        <v>0</v>
      </c>
      <c r="I96" s="14">
        <v>8</v>
      </c>
      <c r="J96" s="14">
        <v>33</v>
      </c>
      <c r="K96" s="19" t="s">
        <v>140</v>
      </c>
      <c r="L96" s="53"/>
    </row>
    <row r="97" spans="1:12" ht="15" x14ac:dyDescent="0.25">
      <c r="A97" s="16"/>
      <c r="B97" s="17"/>
      <c r="C97" s="18"/>
      <c r="D97" s="20"/>
      <c r="E97" s="13" t="s">
        <v>116</v>
      </c>
      <c r="F97" s="14">
        <v>50</v>
      </c>
      <c r="G97" s="14">
        <v>7.4</v>
      </c>
      <c r="H97" s="14">
        <v>4.3</v>
      </c>
      <c r="I97" s="14">
        <v>21.6</v>
      </c>
      <c r="J97" s="14">
        <v>159.6</v>
      </c>
      <c r="K97" s="19" t="s">
        <v>117</v>
      </c>
      <c r="L97" s="53"/>
    </row>
    <row r="98" spans="1:12" ht="25.5" x14ac:dyDescent="0.25">
      <c r="A98" s="16"/>
      <c r="B98" s="17"/>
      <c r="C98" s="18"/>
      <c r="D98" s="20" t="s">
        <v>32</v>
      </c>
      <c r="E98" s="13" t="s">
        <v>48</v>
      </c>
      <c r="F98" s="14">
        <v>40</v>
      </c>
      <c r="G98" s="14">
        <v>2.6</v>
      </c>
      <c r="H98" s="14">
        <v>0.4</v>
      </c>
      <c r="I98" s="14">
        <v>17</v>
      </c>
      <c r="J98" s="14">
        <v>81.599999999999994</v>
      </c>
      <c r="K98" s="19" t="s">
        <v>72</v>
      </c>
      <c r="L98" s="53"/>
    </row>
    <row r="99" spans="1:12" ht="25.5" x14ac:dyDescent="0.25">
      <c r="A99" s="16"/>
      <c r="B99" s="17"/>
      <c r="C99" s="18"/>
      <c r="D99" s="20" t="s">
        <v>81</v>
      </c>
      <c r="E99" s="13" t="s">
        <v>79</v>
      </c>
      <c r="F99" s="14">
        <v>125</v>
      </c>
      <c r="G99" s="14">
        <v>3.5</v>
      </c>
      <c r="H99" s="14">
        <v>3.1</v>
      </c>
      <c r="I99" s="14">
        <v>5.6</v>
      </c>
      <c r="J99" s="14">
        <v>70.599999999999994</v>
      </c>
      <c r="K99" s="19" t="s">
        <v>80</v>
      </c>
      <c r="L99" s="53">
        <v>156.5</v>
      </c>
    </row>
    <row r="100" spans="1:12" ht="15" x14ac:dyDescent="0.25">
      <c r="A100" s="16"/>
      <c r="B100" s="17"/>
      <c r="C100" s="18"/>
      <c r="D100" s="24" t="s">
        <v>33</v>
      </c>
      <c r="E100" s="25"/>
      <c r="F100" s="26">
        <f>SUM(F92:F99)</f>
        <v>980</v>
      </c>
      <c r="G100" s="26">
        <f>SUM(G92:G99)</f>
        <v>33.1</v>
      </c>
      <c r="H100" s="26">
        <f>SUM(H92:H99)</f>
        <v>33.5</v>
      </c>
      <c r="I100" s="26">
        <f>SUM(I92:I99)</f>
        <v>104</v>
      </c>
      <c r="J100" s="49">
        <f>SUM(J92:J99)</f>
        <v>805.80000000000007</v>
      </c>
      <c r="K100" s="62"/>
      <c r="L100" s="56">
        <f>SUM(L92:L99)</f>
        <v>156.5</v>
      </c>
    </row>
    <row r="101" spans="1:12" ht="25.5" x14ac:dyDescent="0.25">
      <c r="A101" s="86">
        <f>A86</f>
        <v>2</v>
      </c>
      <c r="B101" s="86">
        <f>B86</f>
        <v>1</v>
      </c>
      <c r="C101" s="81" t="s">
        <v>4</v>
      </c>
      <c r="D101" s="88"/>
      <c r="E101" s="89"/>
      <c r="F101" s="90">
        <f>F91+F100</f>
        <v>1495</v>
      </c>
      <c r="G101" s="90">
        <f>G91+G100</f>
        <v>49</v>
      </c>
      <c r="H101" s="90">
        <f>H91+H100</f>
        <v>48.2</v>
      </c>
      <c r="I101" s="90">
        <f>I91+I100</f>
        <v>178.4</v>
      </c>
      <c r="J101" s="101">
        <f>J91+J100</f>
        <v>1302.6000000000001</v>
      </c>
      <c r="K101" s="91"/>
      <c r="L101" s="102">
        <f>L91+L100</f>
        <v>260.89999999999998</v>
      </c>
    </row>
    <row r="102" spans="1:12" s="73" customFormat="1" ht="15" x14ac:dyDescent="0.25">
      <c r="A102" s="92">
        <v>2</v>
      </c>
      <c r="B102" s="92">
        <v>2</v>
      </c>
      <c r="C102" s="20" t="s">
        <v>20</v>
      </c>
      <c r="D102" s="85"/>
      <c r="E102" s="13" t="s">
        <v>89</v>
      </c>
      <c r="F102" s="14">
        <v>25</v>
      </c>
      <c r="G102" s="14">
        <v>1.1000000000000001</v>
      </c>
      <c r="H102" s="14">
        <v>8.4</v>
      </c>
      <c r="I102" s="14">
        <v>7.5</v>
      </c>
      <c r="J102" s="46">
        <v>110</v>
      </c>
      <c r="K102" s="19" t="s">
        <v>90</v>
      </c>
      <c r="L102" s="55"/>
    </row>
    <row r="103" spans="1:12" ht="15" x14ac:dyDescent="0.25">
      <c r="A103" s="103"/>
      <c r="B103" s="107"/>
      <c r="C103" s="104"/>
      <c r="D103" s="23" t="s">
        <v>21</v>
      </c>
      <c r="E103" s="36" t="s">
        <v>53</v>
      </c>
      <c r="F103" s="37">
        <v>140</v>
      </c>
      <c r="G103" s="37">
        <v>14.2</v>
      </c>
      <c r="H103" s="37">
        <v>18</v>
      </c>
      <c r="I103" s="37">
        <v>2.6</v>
      </c>
      <c r="J103" s="48">
        <v>228.9</v>
      </c>
      <c r="K103" s="38" t="s">
        <v>108</v>
      </c>
      <c r="L103" s="53"/>
    </row>
    <row r="104" spans="1:12" ht="25.5" x14ac:dyDescent="0.25">
      <c r="A104" s="103"/>
      <c r="B104" s="107"/>
      <c r="C104" s="132"/>
      <c r="D104" s="23"/>
      <c r="E104" s="36" t="s">
        <v>104</v>
      </c>
      <c r="F104" s="37">
        <v>40</v>
      </c>
      <c r="G104" s="37">
        <v>1.2</v>
      </c>
      <c r="H104" s="37">
        <v>0.1</v>
      </c>
      <c r="I104" s="37">
        <v>2.5</v>
      </c>
      <c r="J104" s="48">
        <v>15.5</v>
      </c>
      <c r="K104" s="38" t="s">
        <v>109</v>
      </c>
      <c r="L104" s="53"/>
    </row>
    <row r="105" spans="1:12" ht="25.5" x14ac:dyDescent="0.25">
      <c r="A105" s="83"/>
      <c r="B105" s="84"/>
      <c r="C105" s="8"/>
      <c r="D105" s="20" t="s">
        <v>22</v>
      </c>
      <c r="E105" s="13" t="s">
        <v>105</v>
      </c>
      <c r="F105" s="14">
        <v>204</v>
      </c>
      <c r="G105" s="14">
        <v>0.2</v>
      </c>
      <c r="H105" s="14">
        <v>0</v>
      </c>
      <c r="I105" s="14">
        <v>8</v>
      </c>
      <c r="J105" s="46">
        <v>33</v>
      </c>
      <c r="K105" s="19" t="s">
        <v>141</v>
      </c>
      <c r="L105" s="53"/>
    </row>
    <row r="106" spans="1:12" ht="25.5" x14ac:dyDescent="0.25">
      <c r="A106" s="31"/>
      <c r="B106" s="17"/>
      <c r="C106" s="18"/>
      <c r="D106" s="20" t="s">
        <v>24</v>
      </c>
      <c r="E106" s="13" t="s">
        <v>142</v>
      </c>
      <c r="F106" s="14">
        <v>100</v>
      </c>
      <c r="G106" s="14">
        <v>0.9</v>
      </c>
      <c r="H106" s="14">
        <v>0.2</v>
      </c>
      <c r="I106" s="14">
        <v>8.1</v>
      </c>
      <c r="J106" s="46">
        <v>43</v>
      </c>
      <c r="K106" s="19" t="s">
        <v>143</v>
      </c>
      <c r="L106" s="53"/>
    </row>
    <row r="107" spans="1:12" ht="25.5" x14ac:dyDescent="0.25">
      <c r="A107" s="31"/>
      <c r="B107" s="17"/>
      <c r="C107" s="18"/>
      <c r="D107" s="20" t="s">
        <v>31</v>
      </c>
      <c r="E107" s="13" t="s">
        <v>54</v>
      </c>
      <c r="F107" s="14">
        <v>30</v>
      </c>
      <c r="G107" s="14">
        <v>2.2999999999999998</v>
      </c>
      <c r="H107" s="14">
        <v>0.9</v>
      </c>
      <c r="I107" s="14">
        <v>15.4</v>
      </c>
      <c r="J107" s="46">
        <v>78.599999999999994</v>
      </c>
      <c r="K107" s="19" t="s">
        <v>60</v>
      </c>
      <c r="L107" s="53">
        <v>104.4</v>
      </c>
    </row>
    <row r="108" spans="1:12" ht="15.75" thickBot="1" x14ac:dyDescent="0.3">
      <c r="A108" s="110"/>
      <c r="B108" s="111"/>
      <c r="C108" s="112"/>
      <c r="D108" s="42" t="s">
        <v>33</v>
      </c>
      <c r="E108" s="43"/>
      <c r="F108" s="44">
        <f>SUM(F102:F107)</f>
        <v>539</v>
      </c>
      <c r="G108" s="44">
        <f>SUM(G102:G107)</f>
        <v>19.899999999999999</v>
      </c>
      <c r="H108" s="44">
        <f>SUM(H102:H107)</f>
        <v>27.599999999999998</v>
      </c>
      <c r="I108" s="44">
        <f>SUM(I102:I107)</f>
        <v>44.1</v>
      </c>
      <c r="J108" s="47">
        <f>SUM(J102:J107)</f>
        <v>509</v>
      </c>
      <c r="K108" s="61"/>
      <c r="L108" s="54">
        <f>SUM(L102:L107)</f>
        <v>104.4</v>
      </c>
    </row>
    <row r="109" spans="1:12" ht="15" x14ac:dyDescent="0.25">
      <c r="A109" s="32">
        <f>A102</f>
        <v>2</v>
      </c>
      <c r="B109" s="32">
        <f>B102</f>
        <v>2</v>
      </c>
      <c r="C109" s="23" t="s">
        <v>25</v>
      </c>
      <c r="D109" s="23" t="s">
        <v>26</v>
      </c>
      <c r="E109" s="36" t="s">
        <v>52</v>
      </c>
      <c r="F109" s="37">
        <v>60</v>
      </c>
      <c r="G109" s="37">
        <v>1</v>
      </c>
      <c r="H109" s="37">
        <v>4.7</v>
      </c>
      <c r="I109" s="37">
        <v>5.0999999999999996</v>
      </c>
      <c r="J109" s="48">
        <v>68</v>
      </c>
      <c r="K109" s="38" t="s">
        <v>144</v>
      </c>
      <c r="L109" s="55"/>
    </row>
    <row r="110" spans="1:12" ht="15" x14ac:dyDescent="0.25">
      <c r="A110" s="17"/>
      <c r="B110" s="31"/>
      <c r="C110" s="18"/>
      <c r="D110" s="105" t="s">
        <v>27</v>
      </c>
      <c r="E110" s="13" t="s">
        <v>97</v>
      </c>
      <c r="F110" s="14">
        <v>225</v>
      </c>
      <c r="G110" s="14">
        <v>4.4000000000000004</v>
      </c>
      <c r="H110" s="14">
        <v>5.5</v>
      </c>
      <c r="I110" s="14">
        <v>8.8000000000000007</v>
      </c>
      <c r="J110" s="46">
        <v>104.6</v>
      </c>
      <c r="K110" s="19" t="s">
        <v>98</v>
      </c>
      <c r="L110" s="53"/>
    </row>
    <row r="111" spans="1:12" ht="15" x14ac:dyDescent="0.25">
      <c r="A111" s="83"/>
      <c r="B111" s="84"/>
      <c r="C111" s="106"/>
      <c r="D111" s="105" t="s">
        <v>28</v>
      </c>
      <c r="E111" s="13" t="s">
        <v>145</v>
      </c>
      <c r="F111" s="14">
        <v>100</v>
      </c>
      <c r="G111" s="14">
        <v>8.6</v>
      </c>
      <c r="H111" s="14">
        <v>5.3</v>
      </c>
      <c r="I111" s="14">
        <v>4.8</v>
      </c>
      <c r="J111" s="46">
        <v>109</v>
      </c>
      <c r="K111" s="19" t="s">
        <v>146</v>
      </c>
      <c r="L111" s="53"/>
    </row>
    <row r="112" spans="1:12" ht="15" x14ac:dyDescent="0.25">
      <c r="A112" s="31"/>
      <c r="B112" s="17"/>
      <c r="C112" s="18"/>
      <c r="D112" s="20" t="s">
        <v>29</v>
      </c>
      <c r="E112" s="13" t="s">
        <v>42</v>
      </c>
      <c r="F112" s="14">
        <v>150</v>
      </c>
      <c r="G112" s="14">
        <v>3.7</v>
      </c>
      <c r="H112" s="14">
        <v>6.3</v>
      </c>
      <c r="I112" s="14">
        <v>32.700000000000003</v>
      </c>
      <c r="J112" s="46">
        <v>202.2</v>
      </c>
      <c r="K112" s="19" t="s">
        <v>147</v>
      </c>
      <c r="L112" s="53"/>
    </row>
    <row r="113" spans="1:12" ht="25.5" x14ac:dyDescent="0.25">
      <c r="A113" s="31"/>
      <c r="B113" s="17"/>
      <c r="C113" s="18"/>
      <c r="D113" s="20" t="s">
        <v>30</v>
      </c>
      <c r="E113" s="13" t="s">
        <v>148</v>
      </c>
      <c r="F113" s="14">
        <v>180</v>
      </c>
      <c r="G113" s="14">
        <v>0.9</v>
      </c>
      <c r="H113" s="14">
        <v>0.1</v>
      </c>
      <c r="I113" s="14">
        <v>21.1</v>
      </c>
      <c r="J113" s="46">
        <v>89.5</v>
      </c>
      <c r="K113" s="19" t="s">
        <v>149</v>
      </c>
      <c r="L113" s="53"/>
    </row>
    <row r="114" spans="1:12" ht="25.5" x14ac:dyDescent="0.25">
      <c r="A114" s="31"/>
      <c r="B114" s="17"/>
      <c r="C114" s="18"/>
      <c r="D114" s="20" t="s">
        <v>32</v>
      </c>
      <c r="E114" s="13" t="s">
        <v>48</v>
      </c>
      <c r="F114" s="14">
        <v>40</v>
      </c>
      <c r="G114" s="14">
        <v>2.6</v>
      </c>
      <c r="H114" s="14">
        <v>0.4</v>
      </c>
      <c r="I114" s="14">
        <v>17</v>
      </c>
      <c r="J114" s="46">
        <v>81.599999999999994</v>
      </c>
      <c r="K114" s="19" t="s">
        <v>72</v>
      </c>
      <c r="L114" s="53"/>
    </row>
    <row r="115" spans="1:12" ht="25.5" x14ac:dyDescent="0.25">
      <c r="A115" s="31"/>
      <c r="B115" s="17"/>
      <c r="C115" s="18"/>
      <c r="D115" s="20" t="s">
        <v>31</v>
      </c>
      <c r="E115" s="13" t="s">
        <v>54</v>
      </c>
      <c r="F115" s="14">
        <v>30</v>
      </c>
      <c r="G115" s="14">
        <v>2.2999999999999998</v>
      </c>
      <c r="H115" s="14">
        <v>0.9</v>
      </c>
      <c r="I115" s="14">
        <v>15.4</v>
      </c>
      <c r="J115" s="46">
        <v>78.599999999999994</v>
      </c>
      <c r="K115" s="19" t="s">
        <v>60</v>
      </c>
      <c r="L115" s="53">
        <v>156.5</v>
      </c>
    </row>
    <row r="116" spans="1:12" ht="15" x14ac:dyDescent="0.25">
      <c r="A116" s="31"/>
      <c r="B116" s="17"/>
      <c r="C116" s="18"/>
      <c r="D116" s="24" t="s">
        <v>33</v>
      </c>
      <c r="E116" s="25"/>
      <c r="F116" s="26">
        <f>SUM(F109:F115)</f>
        <v>785</v>
      </c>
      <c r="G116" s="26">
        <f>SUM(G109:G115)</f>
        <v>23.5</v>
      </c>
      <c r="H116" s="26">
        <f>SUM(H109:H115)</f>
        <v>23.2</v>
      </c>
      <c r="I116" s="26">
        <f>SUM(I109:I115)</f>
        <v>104.9</v>
      </c>
      <c r="J116" s="49">
        <f>SUM(J109:J115)</f>
        <v>733.5</v>
      </c>
      <c r="K116" s="62"/>
      <c r="L116" s="56">
        <f>SUM(L109:L115)</f>
        <v>156.5</v>
      </c>
    </row>
    <row r="117" spans="1:12" ht="25.5" x14ac:dyDescent="0.25">
      <c r="A117" s="86">
        <f>A102</f>
        <v>2</v>
      </c>
      <c r="B117" s="86">
        <f>B102</f>
        <v>2</v>
      </c>
      <c r="C117" s="81" t="s">
        <v>4</v>
      </c>
      <c r="D117" s="88"/>
      <c r="E117" s="89"/>
      <c r="F117" s="90">
        <f>F108+F116</f>
        <v>1324</v>
      </c>
      <c r="G117" s="90">
        <f>G108+G116</f>
        <v>43.4</v>
      </c>
      <c r="H117" s="90">
        <f>H108+H116</f>
        <v>50.8</v>
      </c>
      <c r="I117" s="90">
        <f>I108+I116</f>
        <v>149</v>
      </c>
      <c r="J117" s="90">
        <f>J108+J116</f>
        <v>1242.5</v>
      </c>
      <c r="K117" s="91"/>
      <c r="L117" s="90">
        <f>L108+L116</f>
        <v>260.89999999999998</v>
      </c>
    </row>
    <row r="118" spans="1:12" s="72" customFormat="1" ht="15" x14ac:dyDescent="0.25">
      <c r="A118" s="92">
        <v>2</v>
      </c>
      <c r="B118" s="92">
        <v>3</v>
      </c>
      <c r="C118" s="20" t="s">
        <v>20</v>
      </c>
      <c r="D118" s="85"/>
      <c r="E118" s="13" t="s">
        <v>121</v>
      </c>
      <c r="F118" s="14">
        <v>45</v>
      </c>
      <c r="G118" s="14">
        <v>7.4</v>
      </c>
      <c r="H118" s="14">
        <v>2</v>
      </c>
      <c r="I118" s="14">
        <v>12.9</v>
      </c>
      <c r="J118" s="46">
        <v>99.9</v>
      </c>
      <c r="K118" s="19" t="s">
        <v>123</v>
      </c>
      <c r="L118" s="55"/>
    </row>
    <row r="119" spans="1:12" ht="15" x14ac:dyDescent="0.25">
      <c r="A119" s="103"/>
      <c r="B119" s="107"/>
      <c r="C119" s="104"/>
      <c r="D119" s="113" t="s">
        <v>21</v>
      </c>
      <c r="E119" s="36" t="s">
        <v>91</v>
      </c>
      <c r="F119" s="37">
        <v>155</v>
      </c>
      <c r="G119" s="37">
        <v>3.7</v>
      </c>
      <c r="H119" s="37">
        <v>6.1</v>
      </c>
      <c r="I119" s="37">
        <v>23</v>
      </c>
      <c r="J119" s="48">
        <v>162</v>
      </c>
      <c r="K119" s="38" t="s">
        <v>92</v>
      </c>
      <c r="L119" s="53"/>
    </row>
    <row r="120" spans="1:12" ht="25.5" x14ac:dyDescent="0.25">
      <c r="A120" s="83"/>
      <c r="B120" s="84"/>
      <c r="C120" s="106"/>
      <c r="D120" s="105" t="s">
        <v>22</v>
      </c>
      <c r="E120" s="13" t="s">
        <v>39</v>
      </c>
      <c r="F120" s="14">
        <v>200</v>
      </c>
      <c r="G120" s="14">
        <v>3.2</v>
      </c>
      <c r="H120" s="14">
        <v>3.4</v>
      </c>
      <c r="I120" s="14">
        <v>12.3</v>
      </c>
      <c r="J120" s="46">
        <v>100.5</v>
      </c>
      <c r="K120" s="19" t="s">
        <v>59</v>
      </c>
      <c r="L120" s="53"/>
    </row>
    <row r="121" spans="1:12" ht="15.75" customHeight="1" x14ac:dyDescent="0.25">
      <c r="A121" s="16"/>
      <c r="B121" s="17"/>
      <c r="C121" s="18"/>
      <c r="D121" s="20" t="s">
        <v>24</v>
      </c>
      <c r="E121" s="13" t="s">
        <v>62</v>
      </c>
      <c r="F121" s="14">
        <v>100</v>
      </c>
      <c r="G121" s="14">
        <v>0.4</v>
      </c>
      <c r="H121" s="14">
        <v>0.4</v>
      </c>
      <c r="I121" s="14">
        <v>9.8000000000000007</v>
      </c>
      <c r="J121" s="46">
        <v>47</v>
      </c>
      <c r="K121" s="19" t="s">
        <v>61</v>
      </c>
      <c r="L121" s="53"/>
    </row>
    <row r="122" spans="1:12" ht="25.5" x14ac:dyDescent="0.25">
      <c r="A122" s="16"/>
      <c r="B122" s="17"/>
      <c r="C122" s="18"/>
      <c r="D122" s="20" t="s">
        <v>31</v>
      </c>
      <c r="E122" s="13" t="s">
        <v>54</v>
      </c>
      <c r="F122" s="14">
        <v>30</v>
      </c>
      <c r="G122" s="14">
        <v>2.2999999999999998</v>
      </c>
      <c r="H122" s="14">
        <v>0.9</v>
      </c>
      <c r="I122" s="14">
        <v>15.4</v>
      </c>
      <c r="J122" s="46">
        <v>78.599999999999994</v>
      </c>
      <c r="K122" s="19" t="s">
        <v>60</v>
      </c>
      <c r="L122" s="53"/>
    </row>
    <row r="123" spans="1:12" ht="25.5" x14ac:dyDescent="0.25">
      <c r="A123" s="16"/>
      <c r="B123" s="17"/>
      <c r="C123" s="18"/>
      <c r="D123" s="20" t="s">
        <v>81</v>
      </c>
      <c r="E123" s="13" t="s">
        <v>79</v>
      </c>
      <c r="F123" s="14">
        <v>125</v>
      </c>
      <c r="G123" s="14">
        <v>3.5</v>
      </c>
      <c r="H123" s="14">
        <v>3.1</v>
      </c>
      <c r="I123" s="14">
        <v>5.6</v>
      </c>
      <c r="J123" s="46">
        <v>70.599999999999994</v>
      </c>
      <c r="K123" s="19" t="s">
        <v>80</v>
      </c>
      <c r="L123" s="53">
        <v>104.4</v>
      </c>
    </row>
    <row r="124" spans="1:12" ht="15.75" thickBot="1" x14ac:dyDescent="0.3">
      <c r="A124" s="114"/>
      <c r="B124" s="111"/>
      <c r="C124" s="112"/>
      <c r="D124" s="42" t="s">
        <v>33</v>
      </c>
      <c r="E124" s="43"/>
      <c r="F124" s="44">
        <f>SUM(F118:F123)</f>
        <v>655</v>
      </c>
      <c r="G124" s="44">
        <f>SUM(G118:G123)</f>
        <v>20.5</v>
      </c>
      <c r="H124" s="44">
        <f>SUM(H118:H123)</f>
        <v>15.9</v>
      </c>
      <c r="I124" s="44">
        <f>SUM(I118:I123)</f>
        <v>79</v>
      </c>
      <c r="J124" s="47">
        <f>SUM(J118:J123)</f>
        <v>558.6</v>
      </c>
      <c r="K124" s="61"/>
      <c r="L124" s="54">
        <f>SUM(L118:L123)</f>
        <v>104.4</v>
      </c>
    </row>
    <row r="125" spans="1:12" ht="25.5" x14ac:dyDescent="0.25">
      <c r="A125" s="32">
        <f>A118</f>
        <v>2</v>
      </c>
      <c r="B125" s="32">
        <f>B118</f>
        <v>3</v>
      </c>
      <c r="C125" s="23" t="s">
        <v>25</v>
      </c>
      <c r="D125" s="113" t="s">
        <v>26</v>
      </c>
      <c r="E125" s="36" t="s">
        <v>150</v>
      </c>
      <c r="F125" s="37">
        <v>60</v>
      </c>
      <c r="G125" s="37">
        <v>5.8</v>
      </c>
      <c r="H125" s="37">
        <v>5.3</v>
      </c>
      <c r="I125" s="37">
        <v>2.9</v>
      </c>
      <c r="J125" s="48">
        <v>82.5</v>
      </c>
      <c r="K125" s="38" t="s">
        <v>151</v>
      </c>
      <c r="L125" s="55"/>
    </row>
    <row r="126" spans="1:12" ht="25.5" x14ac:dyDescent="0.25">
      <c r="A126" s="17"/>
      <c r="B126" s="31"/>
      <c r="C126" s="93"/>
      <c r="D126" s="105" t="s">
        <v>27</v>
      </c>
      <c r="E126" s="13" t="s">
        <v>152</v>
      </c>
      <c r="F126" s="14">
        <v>215</v>
      </c>
      <c r="G126" s="14">
        <v>4.4000000000000004</v>
      </c>
      <c r="H126" s="14">
        <v>3.5</v>
      </c>
      <c r="I126" s="14">
        <v>7.2</v>
      </c>
      <c r="J126" s="46">
        <v>80.7</v>
      </c>
      <c r="K126" s="19" t="s">
        <v>153</v>
      </c>
      <c r="L126" s="53"/>
    </row>
    <row r="127" spans="1:12" ht="25.5" x14ac:dyDescent="0.25">
      <c r="A127" s="83"/>
      <c r="B127" s="84"/>
      <c r="C127" s="83"/>
      <c r="D127" s="105" t="s">
        <v>28</v>
      </c>
      <c r="E127" s="13" t="s">
        <v>154</v>
      </c>
      <c r="F127" s="14">
        <v>210</v>
      </c>
      <c r="G127" s="14">
        <v>10.5</v>
      </c>
      <c r="H127" s="14">
        <v>15.1</v>
      </c>
      <c r="I127" s="14">
        <v>35.1</v>
      </c>
      <c r="J127" s="46">
        <v>346.9</v>
      </c>
      <c r="K127" s="19" t="s">
        <v>155</v>
      </c>
      <c r="L127" s="53"/>
    </row>
    <row r="128" spans="1:12" ht="15" x14ac:dyDescent="0.25">
      <c r="A128" s="16"/>
      <c r="B128" s="17"/>
      <c r="C128" s="18"/>
      <c r="D128" s="20"/>
      <c r="E128" s="13" t="s">
        <v>156</v>
      </c>
      <c r="F128" s="14">
        <v>40</v>
      </c>
      <c r="G128" s="14">
        <v>0.8</v>
      </c>
      <c r="H128" s="14">
        <v>2.4</v>
      </c>
      <c r="I128" s="14">
        <v>3</v>
      </c>
      <c r="J128" s="46">
        <v>37.200000000000003</v>
      </c>
      <c r="K128" s="19" t="s">
        <v>157</v>
      </c>
      <c r="L128" s="53"/>
    </row>
    <row r="129" spans="1:12" ht="15" x14ac:dyDescent="0.25">
      <c r="A129" s="16"/>
      <c r="B129" s="17"/>
      <c r="C129" s="18"/>
      <c r="D129" s="20" t="s">
        <v>30</v>
      </c>
      <c r="E129" s="13" t="s">
        <v>120</v>
      </c>
      <c r="F129" s="14">
        <v>200</v>
      </c>
      <c r="G129" s="14">
        <v>1</v>
      </c>
      <c r="H129" s="14">
        <v>0.2</v>
      </c>
      <c r="I129" s="14">
        <v>19.600000000000001</v>
      </c>
      <c r="J129" s="46">
        <v>83.4</v>
      </c>
      <c r="K129" s="19" t="s">
        <v>71</v>
      </c>
      <c r="L129" s="53"/>
    </row>
    <row r="130" spans="1:12" ht="25.5" x14ac:dyDescent="0.25">
      <c r="A130" s="16"/>
      <c r="B130" s="17"/>
      <c r="C130" s="18"/>
      <c r="D130" s="20" t="s">
        <v>32</v>
      </c>
      <c r="E130" s="13" t="s">
        <v>48</v>
      </c>
      <c r="F130" s="14">
        <v>40</v>
      </c>
      <c r="G130" s="14">
        <v>2.6</v>
      </c>
      <c r="H130" s="14">
        <v>0.4</v>
      </c>
      <c r="I130" s="14">
        <v>17</v>
      </c>
      <c r="J130" s="46">
        <v>81.599999999999994</v>
      </c>
      <c r="K130" s="19" t="s">
        <v>72</v>
      </c>
      <c r="L130" s="53"/>
    </row>
    <row r="131" spans="1:12" ht="25.5" x14ac:dyDescent="0.25">
      <c r="A131" s="16"/>
      <c r="B131" s="17"/>
      <c r="C131" s="18"/>
      <c r="D131" s="20" t="s">
        <v>31</v>
      </c>
      <c r="E131" s="13" t="s">
        <v>54</v>
      </c>
      <c r="F131" s="14">
        <v>30</v>
      </c>
      <c r="G131" s="14">
        <v>2.2999999999999998</v>
      </c>
      <c r="H131" s="14">
        <v>0.9</v>
      </c>
      <c r="I131" s="14">
        <v>15.4</v>
      </c>
      <c r="J131" s="46">
        <v>78.599999999999994</v>
      </c>
      <c r="K131" s="19" t="s">
        <v>60</v>
      </c>
      <c r="L131" s="53">
        <v>156.5</v>
      </c>
    </row>
    <row r="132" spans="1:12" ht="15" x14ac:dyDescent="0.25">
      <c r="A132" s="16"/>
      <c r="B132" s="17"/>
      <c r="C132" s="18"/>
      <c r="D132" s="24" t="s">
        <v>33</v>
      </c>
      <c r="E132" s="25"/>
      <c r="F132" s="26">
        <f>SUM(F125:F131)</f>
        <v>795</v>
      </c>
      <c r="G132" s="26">
        <f>SUM(G125:G131)</f>
        <v>27.400000000000002</v>
      </c>
      <c r="H132" s="26">
        <f>SUM(H125:H131)</f>
        <v>27.799999999999994</v>
      </c>
      <c r="I132" s="26">
        <f>SUM(I125:I131)</f>
        <v>100.20000000000002</v>
      </c>
      <c r="J132" s="49">
        <f>SUM(J125:J131)</f>
        <v>790.9</v>
      </c>
      <c r="K132" s="62"/>
      <c r="L132" s="56">
        <f>SUM(L125:L131)</f>
        <v>156.5</v>
      </c>
    </row>
    <row r="133" spans="1:12" ht="25.5" x14ac:dyDescent="0.25">
      <c r="A133" s="86">
        <f>A118</f>
        <v>2</v>
      </c>
      <c r="B133" s="86">
        <f>B118</f>
        <v>3</v>
      </c>
      <c r="C133" s="81" t="s">
        <v>4</v>
      </c>
      <c r="D133" s="88"/>
      <c r="E133" s="89"/>
      <c r="F133" s="90">
        <f>F124+F132</f>
        <v>1450</v>
      </c>
      <c r="G133" s="90">
        <f>G124+G132</f>
        <v>47.900000000000006</v>
      </c>
      <c r="H133" s="90">
        <f>H124+H132</f>
        <v>43.699999999999996</v>
      </c>
      <c r="I133" s="90">
        <f>I124+I132</f>
        <v>179.20000000000002</v>
      </c>
      <c r="J133" s="90">
        <f>J124+J132</f>
        <v>1349.5</v>
      </c>
      <c r="K133" s="91"/>
      <c r="L133" s="90">
        <f>L124+L132</f>
        <v>260.89999999999998</v>
      </c>
    </row>
    <row r="134" spans="1:12" s="73" customFormat="1" ht="15" x14ac:dyDescent="0.25">
      <c r="A134" s="92">
        <v>2</v>
      </c>
      <c r="B134" s="92">
        <v>4</v>
      </c>
      <c r="C134" s="20" t="s">
        <v>20</v>
      </c>
      <c r="D134" s="85"/>
      <c r="E134" s="13" t="s">
        <v>89</v>
      </c>
      <c r="F134" s="14">
        <v>25</v>
      </c>
      <c r="G134" s="14">
        <v>1.1000000000000001</v>
      </c>
      <c r="H134" s="14">
        <v>8.4</v>
      </c>
      <c r="I134" s="14">
        <v>7.5</v>
      </c>
      <c r="J134" s="46">
        <v>110</v>
      </c>
      <c r="K134" s="19" t="s">
        <v>90</v>
      </c>
      <c r="L134" s="55"/>
    </row>
    <row r="135" spans="1:12" ht="25.5" x14ac:dyDescent="0.25">
      <c r="A135" s="103"/>
      <c r="B135" s="103"/>
      <c r="C135" s="104"/>
      <c r="D135" s="23" t="s">
        <v>21</v>
      </c>
      <c r="E135" s="36" t="s">
        <v>122</v>
      </c>
      <c r="F135" s="37">
        <v>155</v>
      </c>
      <c r="G135" s="37">
        <v>6.4</v>
      </c>
      <c r="H135" s="37">
        <v>9.3000000000000007</v>
      </c>
      <c r="I135" s="37">
        <v>24.9</v>
      </c>
      <c r="J135" s="48">
        <v>210</v>
      </c>
      <c r="K135" s="38" t="s">
        <v>124</v>
      </c>
      <c r="L135" s="53"/>
    </row>
    <row r="136" spans="1:12" ht="15" x14ac:dyDescent="0.25">
      <c r="A136" s="83"/>
      <c r="B136" s="83"/>
      <c r="C136" s="106"/>
      <c r="D136" s="105" t="s">
        <v>22</v>
      </c>
      <c r="E136" s="13" t="s">
        <v>93</v>
      </c>
      <c r="F136" s="14">
        <v>200</v>
      </c>
      <c r="G136" s="14">
        <v>3.1</v>
      </c>
      <c r="H136" s="14">
        <v>2.4</v>
      </c>
      <c r="I136" s="14">
        <v>14.8</v>
      </c>
      <c r="J136" s="46">
        <v>93.9</v>
      </c>
      <c r="K136" s="19" t="s">
        <v>158</v>
      </c>
      <c r="L136" s="53"/>
    </row>
    <row r="137" spans="1:12" ht="25.5" x14ac:dyDescent="0.25">
      <c r="A137" s="16"/>
      <c r="B137" s="17"/>
      <c r="C137" s="18"/>
      <c r="D137" s="20" t="s">
        <v>24</v>
      </c>
      <c r="E137" s="13" t="s">
        <v>106</v>
      </c>
      <c r="F137" s="14">
        <v>100</v>
      </c>
      <c r="G137" s="14">
        <v>0.4</v>
      </c>
      <c r="H137" s="14">
        <v>0.3</v>
      </c>
      <c r="I137" s="14">
        <v>10.3</v>
      </c>
      <c r="J137" s="46">
        <v>47</v>
      </c>
      <c r="K137" s="19" t="s">
        <v>107</v>
      </c>
      <c r="L137" s="53"/>
    </row>
    <row r="138" spans="1:12" ht="25.5" x14ac:dyDescent="0.25">
      <c r="A138" s="16"/>
      <c r="B138" s="17"/>
      <c r="C138" s="18"/>
      <c r="D138" s="20" t="s">
        <v>31</v>
      </c>
      <c r="E138" s="13" t="s">
        <v>54</v>
      </c>
      <c r="F138" s="14">
        <v>30</v>
      </c>
      <c r="G138" s="14">
        <v>2.2999999999999998</v>
      </c>
      <c r="H138" s="14">
        <v>0.9</v>
      </c>
      <c r="I138" s="14">
        <v>15.4</v>
      </c>
      <c r="J138" s="46">
        <v>78.599999999999994</v>
      </c>
      <c r="K138" s="19" t="s">
        <v>60</v>
      </c>
      <c r="L138" s="53">
        <v>104.4</v>
      </c>
    </row>
    <row r="139" spans="1:12" ht="15.75" thickBot="1" x14ac:dyDescent="0.3">
      <c r="A139" s="39"/>
      <c r="B139" s="40"/>
      <c r="C139" s="41"/>
      <c r="D139" s="42" t="s">
        <v>33</v>
      </c>
      <c r="E139" s="43"/>
      <c r="F139" s="44">
        <f>SUM(F134:F138)</f>
        <v>510</v>
      </c>
      <c r="G139" s="44">
        <f>SUM(G134:G138)</f>
        <v>13.3</v>
      </c>
      <c r="H139" s="44">
        <f>SUM(H134:H138)</f>
        <v>21.3</v>
      </c>
      <c r="I139" s="44">
        <f>SUM(I134:I138)</f>
        <v>72.900000000000006</v>
      </c>
      <c r="J139" s="47">
        <f>SUM(J134:J138)</f>
        <v>539.5</v>
      </c>
      <c r="K139" s="61"/>
      <c r="L139" s="54">
        <f>SUM(L134:L138)</f>
        <v>104.4</v>
      </c>
    </row>
    <row r="140" spans="1:12" ht="15" x14ac:dyDescent="0.25">
      <c r="A140" s="16">
        <f>A134</f>
        <v>2</v>
      </c>
      <c r="B140" s="31">
        <f>B134</f>
        <v>4</v>
      </c>
      <c r="C140" s="18" t="s">
        <v>25</v>
      </c>
      <c r="D140" s="23" t="s">
        <v>26</v>
      </c>
      <c r="E140" s="36" t="s">
        <v>159</v>
      </c>
      <c r="F140" s="37">
        <v>60</v>
      </c>
      <c r="G140" s="37">
        <v>0.6</v>
      </c>
      <c r="H140" s="37">
        <v>6.1</v>
      </c>
      <c r="I140" s="37">
        <v>2</v>
      </c>
      <c r="J140" s="48">
        <v>66.599999999999994</v>
      </c>
      <c r="K140" s="38" t="s">
        <v>160</v>
      </c>
      <c r="L140" s="55"/>
    </row>
    <row r="141" spans="1:12" ht="25.5" x14ac:dyDescent="0.25">
      <c r="A141" s="83"/>
      <c r="B141" s="84"/>
      <c r="C141" s="106"/>
      <c r="D141" s="20" t="s">
        <v>27</v>
      </c>
      <c r="E141" s="13" t="s">
        <v>161</v>
      </c>
      <c r="F141" s="14">
        <v>235</v>
      </c>
      <c r="G141" s="14">
        <v>6.1</v>
      </c>
      <c r="H141" s="14">
        <v>1.9</v>
      </c>
      <c r="I141" s="14">
        <v>16.2</v>
      </c>
      <c r="J141" s="46">
        <v>108.5</v>
      </c>
      <c r="K141" s="19" t="s">
        <v>162</v>
      </c>
      <c r="L141" s="53"/>
    </row>
    <row r="142" spans="1:12" ht="25.5" x14ac:dyDescent="0.25">
      <c r="A142" s="83"/>
      <c r="B142" s="84"/>
      <c r="C142" s="106"/>
      <c r="D142" s="20" t="s">
        <v>28</v>
      </c>
      <c r="E142" s="13" t="s">
        <v>99</v>
      </c>
      <c r="F142" s="14">
        <v>90</v>
      </c>
      <c r="G142" s="14">
        <v>5.7</v>
      </c>
      <c r="H142" s="14">
        <v>9</v>
      </c>
      <c r="I142" s="14">
        <v>7.3</v>
      </c>
      <c r="J142" s="46">
        <v>159.80000000000001</v>
      </c>
      <c r="K142" s="19" t="s">
        <v>100</v>
      </c>
      <c r="L142" s="53"/>
    </row>
    <row r="143" spans="1:12" ht="15" x14ac:dyDescent="0.25">
      <c r="A143" s="16"/>
      <c r="B143" s="17"/>
      <c r="C143" s="18"/>
      <c r="D143" s="20" t="s">
        <v>29</v>
      </c>
      <c r="E143" s="13" t="s">
        <v>101</v>
      </c>
      <c r="F143" s="14">
        <v>150</v>
      </c>
      <c r="G143" s="14">
        <v>5.4</v>
      </c>
      <c r="H143" s="14">
        <v>4.7</v>
      </c>
      <c r="I143" s="14">
        <v>30.9</v>
      </c>
      <c r="J143" s="46">
        <v>188.2</v>
      </c>
      <c r="K143" s="19" t="s">
        <v>102</v>
      </c>
      <c r="L143" s="53"/>
    </row>
    <row r="144" spans="1:12" ht="25.5" x14ac:dyDescent="0.25">
      <c r="A144" s="16"/>
      <c r="B144" s="17"/>
      <c r="C144" s="18"/>
      <c r="D144" s="20" t="s">
        <v>30</v>
      </c>
      <c r="E144" s="13" t="s">
        <v>87</v>
      </c>
      <c r="F144" s="14">
        <v>180</v>
      </c>
      <c r="G144" s="14">
        <v>0</v>
      </c>
      <c r="H144" s="14">
        <v>0</v>
      </c>
      <c r="I144" s="14">
        <v>6.1</v>
      </c>
      <c r="J144" s="46">
        <v>24.4</v>
      </c>
      <c r="K144" s="19" t="s">
        <v>163</v>
      </c>
      <c r="L144" s="53"/>
    </row>
    <row r="145" spans="1:12" ht="25.5" x14ac:dyDescent="0.25">
      <c r="A145" s="16"/>
      <c r="B145" s="17"/>
      <c r="C145" s="18"/>
      <c r="D145" s="20" t="s">
        <v>32</v>
      </c>
      <c r="E145" s="13" t="s">
        <v>48</v>
      </c>
      <c r="F145" s="14">
        <v>40</v>
      </c>
      <c r="G145" s="14">
        <v>2.6</v>
      </c>
      <c r="H145" s="14">
        <v>0.4</v>
      </c>
      <c r="I145" s="14">
        <v>17</v>
      </c>
      <c r="J145" s="46">
        <v>81.599999999999994</v>
      </c>
      <c r="K145" s="19" t="s">
        <v>72</v>
      </c>
      <c r="L145" s="53"/>
    </row>
    <row r="146" spans="1:12" ht="25.5" x14ac:dyDescent="0.25">
      <c r="A146" s="16"/>
      <c r="B146" s="17"/>
      <c r="C146" s="18"/>
      <c r="D146" s="20" t="s">
        <v>31</v>
      </c>
      <c r="E146" s="13" t="s">
        <v>54</v>
      </c>
      <c r="F146" s="14">
        <v>30</v>
      </c>
      <c r="G146" s="14">
        <v>2.2999999999999998</v>
      </c>
      <c r="H146" s="14">
        <v>0.9</v>
      </c>
      <c r="I146" s="14">
        <v>15.4</v>
      </c>
      <c r="J146" s="46">
        <v>78.599999999999994</v>
      </c>
      <c r="K146" s="19" t="s">
        <v>60</v>
      </c>
      <c r="L146" s="53">
        <v>156.5</v>
      </c>
    </row>
    <row r="147" spans="1:12" ht="15" x14ac:dyDescent="0.25">
      <c r="A147" s="16"/>
      <c r="B147" s="17"/>
      <c r="C147" s="18"/>
      <c r="D147" s="24" t="s">
        <v>33</v>
      </c>
      <c r="E147" s="25"/>
      <c r="F147" s="26">
        <f>SUM(F140:F146)</f>
        <v>785</v>
      </c>
      <c r="G147" s="26">
        <f>SUM(G140:G146)</f>
        <v>22.7</v>
      </c>
      <c r="H147" s="26">
        <f>SUM(H140:H146)</f>
        <v>22.999999999999996</v>
      </c>
      <c r="I147" s="26">
        <f>SUM(I140:I146)</f>
        <v>94.9</v>
      </c>
      <c r="J147" s="49">
        <f>SUM(J140:J146)</f>
        <v>707.69999999999993</v>
      </c>
      <c r="K147" s="62"/>
      <c r="L147" s="56">
        <f>SUM(L140:L146)</f>
        <v>156.5</v>
      </c>
    </row>
    <row r="148" spans="1:12" ht="25.5" x14ac:dyDescent="0.25">
      <c r="A148" s="86">
        <f>A134</f>
        <v>2</v>
      </c>
      <c r="B148" s="86">
        <f>B134</f>
        <v>4</v>
      </c>
      <c r="C148" s="81" t="s">
        <v>4</v>
      </c>
      <c r="D148" s="88"/>
      <c r="E148" s="89"/>
      <c r="F148" s="90">
        <f>F139+F147</f>
        <v>1295</v>
      </c>
      <c r="G148" s="90">
        <f>G139+G147</f>
        <v>36</v>
      </c>
      <c r="H148" s="90">
        <f>H139+H147</f>
        <v>44.3</v>
      </c>
      <c r="I148" s="90">
        <f>I139+I147</f>
        <v>167.8</v>
      </c>
      <c r="J148" s="90">
        <f>J139+J147</f>
        <v>1247.1999999999998</v>
      </c>
      <c r="K148" s="91"/>
      <c r="L148" s="90">
        <f>L139+L147</f>
        <v>260.89999999999998</v>
      </c>
    </row>
    <row r="149" spans="1:12" s="73" customFormat="1" ht="15" x14ac:dyDescent="0.25">
      <c r="A149" s="92">
        <v>2</v>
      </c>
      <c r="B149" s="92">
        <v>5</v>
      </c>
      <c r="C149" s="20" t="s">
        <v>20</v>
      </c>
      <c r="D149" s="118"/>
      <c r="E149" s="116" t="s">
        <v>40</v>
      </c>
      <c r="F149" s="65">
        <v>30</v>
      </c>
      <c r="G149" s="121">
        <v>4.5999999999999996</v>
      </c>
      <c r="H149" s="121">
        <v>4.9000000000000004</v>
      </c>
      <c r="I149" s="121">
        <v>7.7</v>
      </c>
      <c r="J149" s="122">
        <v>93.9</v>
      </c>
      <c r="K149" s="19" t="s">
        <v>56</v>
      </c>
      <c r="L149" s="55"/>
    </row>
    <row r="150" spans="1:12" ht="15" x14ac:dyDescent="0.25">
      <c r="A150" s="103"/>
      <c r="B150" s="107"/>
      <c r="C150" s="104"/>
      <c r="D150" s="23" t="s">
        <v>21</v>
      </c>
      <c r="E150" s="36" t="s">
        <v>57</v>
      </c>
      <c r="F150" s="37">
        <v>150</v>
      </c>
      <c r="G150" s="37">
        <v>4.5999999999999996</v>
      </c>
      <c r="H150" s="37">
        <v>6.6</v>
      </c>
      <c r="I150" s="37">
        <v>20.2</v>
      </c>
      <c r="J150" s="48">
        <v>159.6</v>
      </c>
      <c r="K150" s="38" t="s">
        <v>58</v>
      </c>
      <c r="L150" s="53"/>
    </row>
    <row r="151" spans="1:12" ht="15" x14ac:dyDescent="0.25">
      <c r="A151" s="103"/>
      <c r="B151" s="107"/>
      <c r="C151" s="104"/>
      <c r="D151" s="113"/>
      <c r="E151" s="36" t="s">
        <v>49</v>
      </c>
      <c r="F151" s="37">
        <v>20</v>
      </c>
      <c r="G151" s="37">
        <v>1.5</v>
      </c>
      <c r="H151" s="37">
        <v>2</v>
      </c>
      <c r="I151" s="37">
        <v>14.9</v>
      </c>
      <c r="J151" s="48">
        <v>83.6</v>
      </c>
      <c r="K151" s="38" t="s">
        <v>76</v>
      </c>
      <c r="L151" s="53"/>
    </row>
    <row r="152" spans="1:12" ht="25.5" x14ac:dyDescent="0.25">
      <c r="A152" s="83"/>
      <c r="B152" s="84"/>
      <c r="C152" s="106"/>
      <c r="D152" s="105" t="s">
        <v>22</v>
      </c>
      <c r="E152" s="13" t="s">
        <v>105</v>
      </c>
      <c r="F152" s="14">
        <v>204</v>
      </c>
      <c r="G152" s="14">
        <v>0.2</v>
      </c>
      <c r="H152" s="14">
        <v>0</v>
      </c>
      <c r="I152" s="14">
        <v>8</v>
      </c>
      <c r="J152" s="46">
        <v>33</v>
      </c>
      <c r="K152" s="19" t="s">
        <v>110</v>
      </c>
      <c r="L152" s="53"/>
    </row>
    <row r="153" spans="1:12" ht="25.5" x14ac:dyDescent="0.25">
      <c r="A153" s="16"/>
      <c r="B153" s="17"/>
      <c r="C153" s="18"/>
      <c r="D153" s="20" t="s">
        <v>24</v>
      </c>
      <c r="E153" s="13" t="s">
        <v>142</v>
      </c>
      <c r="F153" s="14">
        <v>100</v>
      </c>
      <c r="G153" s="14">
        <v>0.9</v>
      </c>
      <c r="H153" s="14">
        <v>0.2</v>
      </c>
      <c r="I153" s="14">
        <v>8.1</v>
      </c>
      <c r="J153" s="46">
        <v>43</v>
      </c>
      <c r="K153" s="19" t="s">
        <v>143</v>
      </c>
      <c r="L153" s="53"/>
    </row>
    <row r="154" spans="1:12" ht="25.5" x14ac:dyDescent="0.25">
      <c r="A154" s="16"/>
      <c r="B154" s="17"/>
      <c r="C154" s="18"/>
      <c r="D154" s="20" t="s">
        <v>31</v>
      </c>
      <c r="E154" s="13" t="s">
        <v>54</v>
      </c>
      <c r="F154" s="14">
        <v>30</v>
      </c>
      <c r="G154" s="14">
        <v>2.2999999999999998</v>
      </c>
      <c r="H154" s="14">
        <v>0.9</v>
      </c>
      <c r="I154" s="14">
        <v>15.4</v>
      </c>
      <c r="J154" s="46">
        <v>78.599999999999994</v>
      </c>
      <c r="K154" s="19" t="s">
        <v>60</v>
      </c>
      <c r="L154" s="53">
        <v>104.4</v>
      </c>
    </row>
    <row r="155" spans="1:12" ht="15.75" thickBot="1" x14ac:dyDescent="0.3">
      <c r="A155" s="16"/>
      <c r="B155" s="17"/>
      <c r="C155" s="18"/>
      <c r="D155" s="42" t="s">
        <v>33</v>
      </c>
      <c r="E155" s="43"/>
      <c r="F155" s="44">
        <f>SUM(F149:F154)</f>
        <v>534</v>
      </c>
      <c r="G155" s="44">
        <f>SUM(G149:G154)</f>
        <v>14.099999999999998</v>
      </c>
      <c r="H155" s="44">
        <f>SUM(H149:H154)</f>
        <v>14.6</v>
      </c>
      <c r="I155" s="44">
        <f>SUM(I149:I154)</f>
        <v>74.3</v>
      </c>
      <c r="J155" s="47">
        <f>SUM(J149:J154)</f>
        <v>491.70000000000005</v>
      </c>
      <c r="K155" s="61"/>
      <c r="L155" s="54">
        <f>SUM(L149:L154)</f>
        <v>104.4</v>
      </c>
    </row>
    <row r="156" spans="1:12" ht="26.25" customHeight="1" x14ac:dyDescent="0.25">
      <c r="A156" s="92">
        <f>A149</f>
        <v>2</v>
      </c>
      <c r="B156" s="92">
        <f>B149</f>
        <v>5</v>
      </c>
      <c r="C156" s="20" t="s">
        <v>25</v>
      </c>
      <c r="D156" s="23" t="s">
        <v>26</v>
      </c>
      <c r="E156" s="36" t="s">
        <v>95</v>
      </c>
      <c r="F156" s="37">
        <v>100</v>
      </c>
      <c r="G156" s="37">
        <v>0.8</v>
      </c>
      <c r="H156" s="37">
        <v>0.1</v>
      </c>
      <c r="I156" s="37">
        <v>2.5</v>
      </c>
      <c r="J156" s="48">
        <v>14</v>
      </c>
      <c r="K156" s="38" t="s">
        <v>96</v>
      </c>
      <c r="L156" s="55"/>
    </row>
    <row r="157" spans="1:12" ht="15" x14ac:dyDescent="0.25">
      <c r="A157" s="83"/>
      <c r="B157" s="83"/>
      <c r="C157" s="83"/>
      <c r="D157" s="20" t="s">
        <v>27</v>
      </c>
      <c r="E157" s="13" t="s">
        <v>84</v>
      </c>
      <c r="F157" s="14">
        <v>225</v>
      </c>
      <c r="G157" s="14">
        <v>7.6</v>
      </c>
      <c r="H157" s="14">
        <v>7.8</v>
      </c>
      <c r="I157" s="14">
        <v>10.4</v>
      </c>
      <c r="J157" s="46">
        <v>144.80000000000001</v>
      </c>
      <c r="K157" s="19" t="s">
        <v>85</v>
      </c>
      <c r="L157" s="53"/>
    </row>
    <row r="158" spans="1:12" ht="15" x14ac:dyDescent="0.25">
      <c r="A158" s="83"/>
      <c r="B158" s="83"/>
      <c r="C158" s="83"/>
      <c r="D158" s="20" t="s">
        <v>28</v>
      </c>
      <c r="E158" s="13" t="s">
        <v>164</v>
      </c>
      <c r="F158" s="14">
        <v>90</v>
      </c>
      <c r="G158" s="14">
        <v>9.4</v>
      </c>
      <c r="H158" s="14">
        <v>0.2</v>
      </c>
      <c r="I158" s="14">
        <v>2.6</v>
      </c>
      <c r="J158" s="46">
        <v>125</v>
      </c>
      <c r="K158" s="19" t="s">
        <v>165</v>
      </c>
      <c r="L158" s="53"/>
    </row>
    <row r="159" spans="1:12" ht="15" x14ac:dyDescent="0.25">
      <c r="A159" s="83"/>
      <c r="B159" s="83"/>
      <c r="C159" s="83"/>
      <c r="D159" s="20" t="s">
        <v>29</v>
      </c>
      <c r="E159" s="13" t="s">
        <v>166</v>
      </c>
      <c r="F159" s="14">
        <v>150</v>
      </c>
      <c r="G159" s="14">
        <v>3.1</v>
      </c>
      <c r="H159" s="14">
        <v>12.2</v>
      </c>
      <c r="I159" s="14">
        <v>23.6</v>
      </c>
      <c r="J159" s="46">
        <v>217.5</v>
      </c>
      <c r="K159" s="19" t="s">
        <v>167</v>
      </c>
      <c r="L159" s="53"/>
    </row>
    <row r="160" spans="1:12" ht="25.5" x14ac:dyDescent="0.25">
      <c r="A160" s="16"/>
      <c r="B160" s="17"/>
      <c r="C160" s="18"/>
      <c r="D160" s="20" t="s">
        <v>30</v>
      </c>
      <c r="E160" s="13" t="s">
        <v>148</v>
      </c>
      <c r="F160" s="14">
        <v>180</v>
      </c>
      <c r="G160" s="14">
        <v>0.9</v>
      </c>
      <c r="H160" s="14">
        <v>0.1</v>
      </c>
      <c r="I160" s="14">
        <v>21.1</v>
      </c>
      <c r="J160" s="46">
        <v>89.5</v>
      </c>
      <c r="K160" s="19" t="s">
        <v>168</v>
      </c>
      <c r="L160" s="53"/>
    </row>
    <row r="161" spans="1:12" ht="25.5" x14ac:dyDescent="0.25">
      <c r="A161" s="16"/>
      <c r="B161" s="17"/>
      <c r="C161" s="18"/>
      <c r="D161" s="20" t="s">
        <v>32</v>
      </c>
      <c r="E161" s="13" t="s">
        <v>48</v>
      </c>
      <c r="F161" s="14">
        <v>40</v>
      </c>
      <c r="G161" s="14">
        <v>2.6</v>
      </c>
      <c r="H161" s="14">
        <v>0.4</v>
      </c>
      <c r="I161" s="14">
        <v>17</v>
      </c>
      <c r="J161" s="46">
        <v>81.599999999999994</v>
      </c>
      <c r="K161" s="19" t="s">
        <v>72</v>
      </c>
      <c r="L161" s="53"/>
    </row>
    <row r="162" spans="1:12" ht="25.5" x14ac:dyDescent="0.25">
      <c r="A162" s="16"/>
      <c r="B162" s="17"/>
      <c r="C162" s="18"/>
      <c r="D162" s="20" t="s">
        <v>31</v>
      </c>
      <c r="E162" s="13" t="s">
        <v>54</v>
      </c>
      <c r="F162" s="14">
        <v>30</v>
      </c>
      <c r="G162" s="14">
        <v>2.2999999999999998</v>
      </c>
      <c r="H162" s="14">
        <v>0.9</v>
      </c>
      <c r="I162" s="14">
        <v>15.4</v>
      </c>
      <c r="J162" s="46">
        <v>78.599999999999994</v>
      </c>
      <c r="K162" s="19" t="s">
        <v>60</v>
      </c>
      <c r="L162" s="53"/>
    </row>
    <row r="163" spans="1:12" ht="25.5" x14ac:dyDescent="0.25">
      <c r="A163" s="16"/>
      <c r="B163" s="17"/>
      <c r="C163" s="18"/>
      <c r="D163" s="20" t="s">
        <v>81</v>
      </c>
      <c r="E163" s="13" t="s">
        <v>79</v>
      </c>
      <c r="F163" s="14">
        <v>125</v>
      </c>
      <c r="G163" s="14">
        <v>3.5</v>
      </c>
      <c r="H163" s="14">
        <v>3.1</v>
      </c>
      <c r="I163" s="14">
        <v>5.6</v>
      </c>
      <c r="J163" s="46">
        <v>70.599999999999994</v>
      </c>
      <c r="K163" s="19" t="s">
        <v>80</v>
      </c>
      <c r="L163" s="53">
        <v>156.5</v>
      </c>
    </row>
    <row r="164" spans="1:12" ht="15" x14ac:dyDescent="0.25">
      <c r="A164" s="16"/>
      <c r="B164" s="17"/>
      <c r="C164" s="18"/>
      <c r="D164" s="24" t="s">
        <v>33</v>
      </c>
      <c r="E164" s="25"/>
      <c r="F164" s="26">
        <f>SUM(F156:F163)</f>
        <v>940</v>
      </c>
      <c r="G164" s="26">
        <f>SUM(G156:G163)</f>
        <v>30.200000000000003</v>
      </c>
      <c r="H164" s="26">
        <f>SUM(H156:H163)</f>
        <v>24.799999999999997</v>
      </c>
      <c r="I164" s="26">
        <f>SUM(I156:I163)</f>
        <v>98.2</v>
      </c>
      <c r="J164" s="49">
        <f>SUM(J156:J163)</f>
        <v>821.6</v>
      </c>
      <c r="K164" s="62"/>
      <c r="L164" s="56">
        <f>SUM(L156:L163)</f>
        <v>156.5</v>
      </c>
    </row>
    <row r="165" spans="1:12" ht="26.25" thickBot="1" x14ac:dyDescent="0.3">
      <c r="A165" s="27">
        <f>A149</f>
        <v>2</v>
      </c>
      <c r="B165" s="28">
        <f>B149</f>
        <v>5</v>
      </c>
      <c r="C165" s="119" t="s">
        <v>4</v>
      </c>
      <c r="D165" s="75"/>
      <c r="E165" s="29"/>
      <c r="F165" s="30">
        <f>F155+F164</f>
        <v>1474</v>
      </c>
      <c r="G165" s="30">
        <f>G155+G164</f>
        <v>44.3</v>
      </c>
      <c r="H165" s="30">
        <f>H155+H164</f>
        <v>39.4</v>
      </c>
      <c r="I165" s="30">
        <f>I155+I164</f>
        <v>172.5</v>
      </c>
      <c r="J165" s="50">
        <f>J155+J164</f>
        <v>1313.3000000000002</v>
      </c>
      <c r="K165" s="63"/>
      <c r="L165" s="57">
        <f>L155+L164</f>
        <v>260.89999999999998</v>
      </c>
    </row>
    <row r="166" spans="1:12" ht="15.75" customHeight="1" thickBot="1" x14ac:dyDescent="0.3">
      <c r="A166" s="33"/>
      <c r="B166" s="34"/>
      <c r="C166" s="74"/>
      <c r="D166" s="74"/>
      <c r="E166" s="87" t="s">
        <v>5</v>
      </c>
      <c r="F166" s="35">
        <f>(F21+F36+F53+F69+F85+F101+F117+F133+F148+F165)/(IF(F21=0,0,1)+IF(F36=0,0,1)+IF(F53=0,0,1)+IF(F69=0,0,1)+IF(F85=0,0,1)+IF(F101=0,0,1)+IF(F117=0,0,1)+IF(F133=0,0,1)+IF(F148=0,0,1)+IF(F165=0,0,1))</f>
        <v>1411.2</v>
      </c>
      <c r="G166" s="35">
        <f>(G21+G36+G53+G69+G85+G101+G117+G133+G148+G165)/(IF(G21=0,0,1)+IF(G36=0,0,1)+IF(G53=0,0,1)+IF(G69=0,0,1)+IF(G85=0,0,1)+IF(G101=0,0,1)+IF(G117=0,0,1)+IF(G133=0,0,1)+IF(G148=0,0,1)+IF(G165=0,0,1))</f>
        <v>45.519999999999996</v>
      </c>
      <c r="H166" s="35">
        <f>(H21+H36+H53+H69+H85+H101+H117+H133+H148+H165)/(IF(H21=0,0,1)+IF(H36=0,0,1)+IF(H53=0,0,1)+IF(H69=0,0,1)+IF(H85=0,0,1)+IF(H101=0,0,1)+IF(H117=0,0,1)+IF(H133=0,0,1)+IF(H148=0,0,1)+IF(H165=0,0,1))</f>
        <v>45.38</v>
      </c>
      <c r="I166" s="35">
        <f>(I21+I36+I53+I69+I85+I101+I117+I133+I148+I165)/(IF(I21=0,0,1)+IF(I36=0,0,1)+IF(I53=0,0,1)+IF(I69=0,0,1)+IF(I85=0,0,1)+IF(I101=0,0,1)+IF(I117=0,0,1)+IF(I133=0,0,1)+IF(I148=0,0,1)+IF(I165=0,0,1))</f>
        <v>170.72</v>
      </c>
      <c r="J166" s="51">
        <f>(J21+J36+J53+J69+J85+J101+J117+J133+J148+J165)/(IF(J21=0,0,1)+IF(J36=0,0,1)+IF(J53=0,0,1)+IF(J69=0,0,1)+IF(J85=0,0,1)+IF(J101=0,0,1)+IF(J117=0,0,1)+IF(J133=0,0,1)+IF(J148=0,0,1)+IF(J165=0,0,1))</f>
        <v>1297.45</v>
      </c>
      <c r="K166" s="64"/>
      <c r="L166" s="58">
        <f>(L21+L36+L53+L69+L85+L101+L117+L133+L148+L165)/(IF(L21=0,0,1)+IF(L36=0,0,1)+IF(L53=0,0,1)+IF(L69=0,0,1)+IF(L85=0,0,1)+IF(L101=0,0,1)+IF(L117=0,0,1)+IF(L133=0,0,1)+IF(L148=0,0,1)+IF(L165=0,0,1))</f>
        <v>260.90000000000003</v>
      </c>
    </row>
    <row r="167" spans="1:12" ht="17.25" customHeight="1" x14ac:dyDescent="0.25"/>
  </sheetData>
  <mergeCells count="3">
    <mergeCell ref="C1:E1"/>
    <mergeCell ref="H1:K1"/>
    <mergeCell ref="H2:K2"/>
  </mergeCells>
  <pageMargins left="0.19685039370078741" right="0" top="0.19685039370078741" bottom="0.19685039370078741" header="0" footer="0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А. Никонова</cp:lastModifiedBy>
  <cp:lastPrinted>2024-12-24T10:13:09Z</cp:lastPrinted>
  <dcterms:created xsi:type="dcterms:W3CDTF">2022-05-16T14:23:56Z</dcterms:created>
  <dcterms:modified xsi:type="dcterms:W3CDTF">2025-02-27T06:42:41Z</dcterms:modified>
</cp:coreProperties>
</file>